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Грачева Т.М\Завтрки, обеды с поправками 10.24 на сайт (1)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0" i="1" l="1"/>
  <c r="A190" i="1"/>
  <c r="L189" i="1"/>
  <c r="J189" i="1"/>
  <c r="I189" i="1"/>
  <c r="H189" i="1"/>
  <c r="G189" i="1"/>
  <c r="F189" i="1"/>
  <c r="B180" i="1"/>
  <c r="A180" i="1"/>
  <c r="L179" i="1"/>
  <c r="J179" i="1"/>
  <c r="I179" i="1"/>
  <c r="I190" i="1" s="1"/>
  <c r="H179" i="1"/>
  <c r="H190" i="1" s="1"/>
  <c r="G179" i="1"/>
  <c r="G190" i="1" s="1"/>
  <c r="F179" i="1"/>
  <c r="F190" i="1" s="1"/>
  <c r="B172" i="1"/>
  <c r="A172" i="1"/>
  <c r="L171" i="1"/>
  <c r="J171" i="1"/>
  <c r="I171" i="1"/>
  <c r="H171" i="1"/>
  <c r="G171" i="1"/>
  <c r="F171" i="1"/>
  <c r="B162" i="1"/>
  <c r="A162" i="1"/>
  <c r="L161" i="1"/>
  <c r="J161" i="1"/>
  <c r="I161" i="1"/>
  <c r="I172" i="1" s="1"/>
  <c r="H161" i="1"/>
  <c r="G161" i="1"/>
  <c r="G172" i="1" s="1"/>
  <c r="F161" i="1"/>
  <c r="F172" i="1" s="1"/>
  <c r="B154" i="1"/>
  <c r="A154" i="1"/>
  <c r="L153" i="1"/>
  <c r="J153" i="1"/>
  <c r="I153" i="1"/>
  <c r="H153" i="1"/>
  <c r="G153" i="1"/>
  <c r="F153" i="1"/>
  <c r="B144" i="1"/>
  <c r="A144" i="1"/>
  <c r="L143" i="1"/>
  <c r="J143" i="1"/>
  <c r="I143" i="1"/>
  <c r="I154" i="1" s="1"/>
  <c r="H143" i="1"/>
  <c r="H154" i="1" s="1"/>
  <c r="G143" i="1"/>
  <c r="F143" i="1"/>
  <c r="F154" i="1" s="1"/>
  <c r="B135" i="1"/>
  <c r="A135" i="1"/>
  <c r="L134" i="1"/>
  <c r="J134" i="1"/>
  <c r="I134" i="1"/>
  <c r="H134" i="1"/>
  <c r="G134" i="1"/>
  <c r="F134" i="1"/>
  <c r="B125" i="1"/>
  <c r="A125" i="1"/>
  <c r="L124" i="1"/>
  <c r="J124" i="1"/>
  <c r="J135" i="1" s="1"/>
  <c r="I124" i="1"/>
  <c r="I135" i="1" s="1"/>
  <c r="H124" i="1"/>
  <c r="H135" i="1" s="1"/>
  <c r="G124" i="1"/>
  <c r="F124" i="1"/>
  <c r="F135" i="1" s="1"/>
  <c r="B116" i="1"/>
  <c r="A116" i="1"/>
  <c r="L115" i="1"/>
  <c r="J115" i="1"/>
  <c r="I115" i="1"/>
  <c r="H115" i="1"/>
  <c r="G115" i="1"/>
  <c r="F115" i="1"/>
  <c r="B106" i="1"/>
  <c r="A106" i="1"/>
  <c r="L105" i="1"/>
  <c r="J105" i="1"/>
  <c r="J116" i="1" s="1"/>
  <c r="I105" i="1"/>
  <c r="I116" i="1" s="1"/>
  <c r="H105" i="1"/>
  <c r="H116" i="1" s="1"/>
  <c r="G105" i="1"/>
  <c r="F105" i="1"/>
  <c r="F116" i="1" s="1"/>
  <c r="B97" i="1"/>
  <c r="A97" i="1"/>
  <c r="L96" i="1"/>
  <c r="J96" i="1"/>
  <c r="I96" i="1"/>
  <c r="H96" i="1"/>
  <c r="G96" i="1"/>
  <c r="F96" i="1"/>
  <c r="B87" i="1"/>
  <c r="A87" i="1"/>
  <c r="L86" i="1"/>
  <c r="J86" i="1"/>
  <c r="I86" i="1"/>
  <c r="I97" i="1" s="1"/>
  <c r="H86" i="1"/>
  <c r="H97" i="1" s="1"/>
  <c r="G86" i="1"/>
  <c r="F86" i="1"/>
  <c r="B78" i="1"/>
  <c r="A78" i="1"/>
  <c r="L77" i="1"/>
  <c r="J77" i="1"/>
  <c r="I77" i="1"/>
  <c r="H77" i="1"/>
  <c r="G77" i="1"/>
  <c r="F77" i="1"/>
  <c r="B68" i="1"/>
  <c r="A68" i="1"/>
  <c r="L67" i="1"/>
  <c r="J67" i="1"/>
  <c r="I67" i="1"/>
  <c r="I78" i="1" s="1"/>
  <c r="H67" i="1"/>
  <c r="G67" i="1"/>
  <c r="F67" i="1"/>
  <c r="F78" i="1" s="1"/>
  <c r="B60" i="1"/>
  <c r="A60" i="1"/>
  <c r="L59" i="1"/>
  <c r="J59" i="1"/>
  <c r="I59" i="1"/>
  <c r="H59" i="1"/>
  <c r="G59" i="1"/>
  <c r="F59" i="1"/>
  <c r="B50" i="1"/>
  <c r="A50" i="1"/>
  <c r="L49" i="1"/>
  <c r="J49" i="1"/>
  <c r="I49" i="1"/>
  <c r="H49" i="1"/>
  <c r="H60" i="1" s="1"/>
  <c r="G49" i="1"/>
  <c r="G60" i="1" s="1"/>
  <c r="F49" i="1"/>
  <c r="B41" i="1"/>
  <c r="A41" i="1"/>
  <c r="L40" i="1"/>
  <c r="J40" i="1"/>
  <c r="I40" i="1"/>
  <c r="H40" i="1"/>
  <c r="G40" i="1"/>
  <c r="F40" i="1"/>
  <c r="B31" i="1"/>
  <c r="A31" i="1"/>
  <c r="L30" i="1"/>
  <c r="J30" i="1"/>
  <c r="J41" i="1" s="1"/>
  <c r="I30" i="1"/>
  <c r="I41" i="1" s="1"/>
  <c r="H30" i="1"/>
  <c r="G30" i="1"/>
  <c r="F30" i="1"/>
  <c r="F41" i="1" s="1"/>
  <c r="B23" i="1"/>
  <c r="A23" i="1"/>
  <c r="L22" i="1"/>
  <c r="J22" i="1"/>
  <c r="I22" i="1"/>
  <c r="H22" i="1"/>
  <c r="G22" i="1"/>
  <c r="F22" i="1"/>
  <c r="B13" i="1"/>
  <c r="A13" i="1"/>
  <c r="L12" i="1"/>
  <c r="J12" i="1"/>
  <c r="J23" i="1" s="1"/>
  <c r="I12" i="1"/>
  <c r="I23" i="1" s="1"/>
  <c r="H12" i="1"/>
  <c r="G12" i="1"/>
  <c r="G23" i="1" s="1"/>
  <c r="F12" i="1"/>
  <c r="F23" i="1" s="1"/>
  <c r="G41" i="1" l="1"/>
  <c r="H41" i="1"/>
  <c r="L41" i="1"/>
  <c r="L23" i="1"/>
  <c r="H23" i="1"/>
  <c r="J190" i="1"/>
  <c r="L190" i="1"/>
  <c r="J172" i="1"/>
  <c r="H172" i="1"/>
  <c r="L172" i="1"/>
  <c r="J154" i="1"/>
  <c r="L154" i="1"/>
  <c r="G135" i="1"/>
  <c r="L135" i="1"/>
  <c r="L116" i="1"/>
  <c r="G116" i="1"/>
  <c r="F97" i="1"/>
  <c r="J97" i="1"/>
  <c r="L97" i="1"/>
  <c r="G97" i="1"/>
  <c r="J78" i="1"/>
  <c r="H78" i="1"/>
  <c r="G78" i="1"/>
  <c r="L78" i="1"/>
  <c r="F60" i="1"/>
  <c r="G154" i="1"/>
  <c r="J60" i="1"/>
  <c r="L60" i="1"/>
  <c r="I60" i="1"/>
  <c r="I191" i="1" s="1"/>
  <c r="H191" i="1" l="1"/>
  <c r="F191" i="1"/>
  <c r="J191" i="1"/>
  <c r="G191" i="1"/>
  <c r="L191" i="1"/>
</calcChain>
</file>

<file path=xl/sharedStrings.xml><?xml version="1.0" encoding="utf-8"?>
<sst xmlns="http://schemas.openxmlformats.org/spreadsheetml/2006/main" count="406" uniqueCount="101">
  <si>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</si>
  <si>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</si>
  <si>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</si>
  <si>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</si>
  <si>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</si>
  <si>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</si>
  <si>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</si>
  <si>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</si>
  <si>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</si>
  <si>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</si>
  <si>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</si>
  <si>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</si>
  <si>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</si>
  <si>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</si>
  <si>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</si>
  <si>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</si>
  <si>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</si>
  <si>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</si>
  <si>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</si>
  <si>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</si>
  <si>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</si>
  <si>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</si>
  <si>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</si>
  <si>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</si>
  <si>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</si>
  <si>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</si>
  <si>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</si>
  <si>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</si>
  <si>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</si>
  <si>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</si>
  <si>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</si>
  <si>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</si>
  <si>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</si>
  <si>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</si>
  <si>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</si>
  <si>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</si>
  <si>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</si>
  <si>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</si>
  <si>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</si>
  <si>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Организатор питания</t>
  </si>
  <si>
    <t>ИП Штейман Григорий Зольевич</t>
  </si>
  <si>
    <t>Макаронные изделия отварные</t>
  </si>
  <si>
    <t>Какао на молоке</t>
  </si>
  <si>
    <t>Хлеб ржаной</t>
  </si>
  <si>
    <t>Бутерброд с сыром</t>
  </si>
  <si>
    <t>Суп картофельный с бобовыми с курицей</t>
  </si>
  <si>
    <t>Хлеб пшеничный</t>
  </si>
  <si>
    <t>553 1в.</t>
  </si>
  <si>
    <t>Компот из сухофруктов (витаминизирован витамином С)</t>
  </si>
  <si>
    <t>Хлеб пшеничный, хлеб ржаной</t>
  </si>
  <si>
    <t>Щи с говядиной со сметаной т/о</t>
  </si>
  <si>
    <t>Шницель рыбный с маслом сливочным</t>
  </si>
  <si>
    <t>Рис отварной</t>
  </si>
  <si>
    <t>Сок</t>
  </si>
  <si>
    <t>Чай с сахаром (витаминизирован витамином С)</t>
  </si>
  <si>
    <t>кисломол. продукт</t>
  </si>
  <si>
    <t>Суп картофельный с крупой с рыбой</t>
  </si>
  <si>
    <t>Жаркое по-домашнему  с маслом сливочным</t>
  </si>
  <si>
    <t>Кисель (обогащенный   витаминами А,группы В,ВС,С,D, E,PP)</t>
  </si>
  <si>
    <t>Компот из свежих ягод ( витаминизирован витамином С)</t>
  </si>
  <si>
    <t>табл.4</t>
  </si>
  <si>
    <t>Суп с картофелем и макаронными изделиями с курицей</t>
  </si>
  <si>
    <t>Биточек рубленный из филе птицы  с маслом сливочным</t>
  </si>
  <si>
    <t>Картофель и овощи, тушеные в соусе</t>
  </si>
  <si>
    <t>Напиток из сока (витаминизирован витамином  С)</t>
  </si>
  <si>
    <t>Птица тушеная в соусе с овощами</t>
  </si>
  <si>
    <t>Капуста соленая</t>
  </si>
  <si>
    <t>Борщ из свежей капусты с курицей со сметаной т/о</t>
  </si>
  <si>
    <t>Омлет натуральный с маслом сливочным с макаронами отварными</t>
  </si>
  <si>
    <t>340/516</t>
  </si>
  <si>
    <t>Каша Дружба молочная вязкая с маслом сливочным</t>
  </si>
  <si>
    <t>Кофейный напиток</t>
  </si>
  <si>
    <t>бутерброд</t>
  </si>
  <si>
    <t>Гуляш из птицы</t>
  </si>
  <si>
    <t>Сложный гарнир  (картофельное пюре, капуста тушеная)</t>
  </si>
  <si>
    <t>конд.изделие</t>
  </si>
  <si>
    <t>Кондитерское изделие</t>
  </si>
  <si>
    <t>Бутерброд с маслом сливочным</t>
  </si>
  <si>
    <t>Чай с сахаром с лимоном</t>
  </si>
  <si>
    <t>Суп молочный с макаронными изделиями</t>
  </si>
  <si>
    <t>Плов из птицы</t>
  </si>
  <si>
    <t>Хлеб с пророщенным зерном (с витаминами группы В, PP)</t>
  </si>
  <si>
    <t>Жаркое по-домашнему</t>
  </si>
  <si>
    <t>Рассольник с курицей со сметаной т/о</t>
  </si>
  <si>
    <t>Котлета из говядины с маслом сливочным</t>
  </si>
  <si>
    <t xml:space="preserve">Картофельное пюре </t>
  </si>
  <si>
    <t>Щи из свежей капусты с говядиной со сметаной т/о</t>
  </si>
  <si>
    <t>Свежий фрукт</t>
  </si>
  <si>
    <t>Оладьи  со сгущенным молоком</t>
  </si>
  <si>
    <t>Оладьи со сгущенным молоком</t>
  </si>
  <si>
    <t>Запеканка творожная со сгущенным молоком</t>
  </si>
  <si>
    <t xml:space="preserve">Запеканка творожная со сгущенным молоком </t>
  </si>
  <si>
    <t xml:space="preserve">Напиток кисломолочный  </t>
  </si>
  <si>
    <t>499, 516</t>
  </si>
  <si>
    <t>Котлета рубленная из филе птицы  с маслом сливочным, макаронные изделия отварные</t>
  </si>
  <si>
    <t>455,       553 1в.</t>
  </si>
  <si>
    <t>Котлета из говядины  с маслом сливочным, сложный гарнир  (картофельное пюре, капуста тушеная, огурец)</t>
  </si>
  <si>
    <t>437, табл.4</t>
  </si>
  <si>
    <t>Гуляш из свинины, каша гречневая рассыпчатая</t>
  </si>
  <si>
    <t>388,       553 1в.</t>
  </si>
  <si>
    <t>Шницель рыбный с маслом сливочным, сложный гарнир  (картофельное пюре, капуста тушеная, 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</si>
</sst>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>
      <alignment wrapText="1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17" xfId="0" applyFont="1" applyFill="1" applyBorder="1" applyAlignment="1" applyProtection="1">
      <alignment horizontal="center" wrapText="1"/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1"/>
  <sheetViews>
    <sheetView tabSelected="1" workbookViewId="0">
      <pane xSplit="4" ySplit="5" topLeftCell="E126" activePane="bottomRight" state="frozen"/>
      <selection pane="topRight" activeCell="E1" sqref="E1"/>
      <selection pane="bottomLeft" activeCell="A6" sqref="A6"/>
      <selection pane="bottomRight" activeCell="E20" sqref="E2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/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40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25" thickBot="1" x14ac:dyDescent="0.3">
      <c r="A6" s="20">
        <v>1</v>
      </c>
      <c r="B6" s="21">
        <v>1</v>
      </c>
      <c r="C6" s="22" t="s">
        <v>20</v>
      </c>
      <c r="D6" s="22" t="s">
        <v>21</v>
      </c>
      <c r="E6" s="39" t="s">
        <v>94</v>
      </c>
      <c r="F6" s="40">
        <v>240</v>
      </c>
      <c r="G6" s="40">
        <v>21.07</v>
      </c>
      <c r="H6" s="40">
        <v>21.774999999999999</v>
      </c>
      <c r="I6" s="40">
        <v>50.75</v>
      </c>
      <c r="J6" s="40">
        <v>489.35</v>
      </c>
      <c r="K6" s="41" t="s">
        <v>93</v>
      </c>
      <c r="L6" s="40">
        <v>56.96</v>
      </c>
    </row>
    <row r="7" spans="1:12" ht="15.75" thickBot="1" x14ac:dyDescent="0.3">
      <c r="A7" s="23"/>
      <c r="B7" s="15"/>
      <c r="C7" s="22" t="s">
        <v>20</v>
      </c>
      <c r="D7" s="7" t="s">
        <v>22</v>
      </c>
      <c r="E7" s="42" t="s">
        <v>42</v>
      </c>
      <c r="F7" s="43">
        <v>200</v>
      </c>
      <c r="G7" s="43">
        <v>4.9000000000000004</v>
      </c>
      <c r="H7" s="43">
        <v>5</v>
      </c>
      <c r="I7" s="43">
        <v>32.5</v>
      </c>
      <c r="J7" s="43">
        <v>190</v>
      </c>
      <c r="K7" s="44">
        <v>693</v>
      </c>
      <c r="L7" s="43">
        <v>16.48</v>
      </c>
    </row>
    <row r="8" spans="1:12" ht="15.75" thickBot="1" x14ac:dyDescent="0.3">
      <c r="A8" s="23"/>
      <c r="B8" s="15"/>
      <c r="C8" s="22" t="s">
        <v>20</v>
      </c>
      <c r="D8" s="7" t="s">
        <v>23</v>
      </c>
      <c r="E8" s="42" t="s">
        <v>43</v>
      </c>
      <c r="F8" s="43">
        <v>25</v>
      </c>
      <c r="G8" s="43">
        <v>1.65</v>
      </c>
      <c r="H8" s="43">
        <v>0.27500000000000002</v>
      </c>
      <c r="I8" s="43">
        <v>10.25</v>
      </c>
      <c r="J8" s="43">
        <v>50</v>
      </c>
      <c r="K8" s="44"/>
      <c r="L8" s="43">
        <v>1.28</v>
      </c>
    </row>
    <row r="9" spans="1:12" ht="15.75" thickBot="1" x14ac:dyDescent="0.3">
      <c r="A9" s="23"/>
      <c r="B9" s="15"/>
      <c r="C9" s="22" t="s">
        <v>20</v>
      </c>
      <c r="D9" s="7" t="s">
        <v>24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22" t="s">
        <v>20</v>
      </c>
      <c r="D10" s="7" t="s">
        <v>72</v>
      </c>
      <c r="E10" s="42" t="s">
        <v>44</v>
      </c>
      <c r="F10" s="43">
        <v>60</v>
      </c>
      <c r="G10" s="43">
        <v>8.06</v>
      </c>
      <c r="H10" s="43">
        <v>7.2</v>
      </c>
      <c r="I10" s="43">
        <v>21.8</v>
      </c>
      <c r="J10" s="43">
        <v>185.2</v>
      </c>
      <c r="K10" s="44">
        <v>3</v>
      </c>
      <c r="L10" s="43">
        <v>21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4"/>
      <c r="B12" s="17"/>
      <c r="C12" s="8"/>
      <c r="D12" s="18" t="s">
        <v>33</v>
      </c>
      <c r="E12" s="9"/>
      <c r="F12" s="19">
        <f>SUM(F6:F11)</f>
        <v>525</v>
      </c>
      <c r="G12" s="19">
        <f>SUM(G6:G11)</f>
        <v>35.68</v>
      </c>
      <c r="H12" s="19">
        <f>SUM(H6:H11)</f>
        <v>34.25</v>
      </c>
      <c r="I12" s="19">
        <f>SUM(I6:I11)</f>
        <v>115.3</v>
      </c>
      <c r="J12" s="19">
        <f>SUM(J6:J11)</f>
        <v>914.55</v>
      </c>
      <c r="K12" s="25"/>
      <c r="L12" s="19">
        <f>SUM(L6:L11)</f>
        <v>95.72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0" t="s">
        <v>25</v>
      </c>
      <c r="D14" s="7" t="s">
        <v>27</v>
      </c>
      <c r="E14" s="42" t="s">
        <v>45</v>
      </c>
      <c r="F14" s="43">
        <v>260</v>
      </c>
      <c r="G14" s="43">
        <v>6.53</v>
      </c>
      <c r="H14" s="43">
        <v>5.37</v>
      </c>
      <c r="I14" s="43">
        <v>17.88</v>
      </c>
      <c r="J14" s="43">
        <v>148</v>
      </c>
      <c r="K14" s="44">
        <v>139</v>
      </c>
      <c r="L14" s="43">
        <v>13.34</v>
      </c>
    </row>
    <row r="15" spans="1:12" ht="15" x14ac:dyDescent="0.25">
      <c r="A15" s="23"/>
      <c r="B15" s="15"/>
      <c r="C15" s="10" t="s">
        <v>25</v>
      </c>
      <c r="D15" s="7" t="s">
        <v>28</v>
      </c>
      <c r="E15" s="42" t="s">
        <v>88</v>
      </c>
      <c r="F15" s="43">
        <v>170</v>
      </c>
      <c r="G15" s="43">
        <v>12.8</v>
      </c>
      <c r="H15" s="43">
        <v>13.1</v>
      </c>
      <c r="I15" s="43">
        <v>76.3</v>
      </c>
      <c r="J15" s="43">
        <v>474</v>
      </c>
      <c r="K15" s="44">
        <v>732.73299999999995</v>
      </c>
      <c r="L15" s="43">
        <v>22.57</v>
      </c>
    </row>
    <row r="16" spans="1:12" ht="15" x14ac:dyDescent="0.25">
      <c r="A16" s="23"/>
      <c r="B16" s="15"/>
      <c r="C16" s="10" t="s">
        <v>25</v>
      </c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0" t="s">
        <v>25</v>
      </c>
      <c r="D17" s="7" t="s">
        <v>22</v>
      </c>
      <c r="E17" s="42" t="s">
        <v>78</v>
      </c>
      <c r="F17" s="43">
        <v>210</v>
      </c>
      <c r="G17" s="43">
        <v>0.2</v>
      </c>
      <c r="H17" s="43">
        <v>0</v>
      </c>
      <c r="I17" s="43">
        <v>14.9</v>
      </c>
      <c r="J17" s="43">
        <v>58</v>
      </c>
      <c r="K17" s="44">
        <v>686</v>
      </c>
      <c r="L17" s="43">
        <v>5.55</v>
      </c>
    </row>
    <row r="18" spans="1:12" ht="15" x14ac:dyDescent="0.25">
      <c r="A18" s="23"/>
      <c r="B18" s="15"/>
      <c r="C18" s="10" t="s">
        <v>25</v>
      </c>
      <c r="D18" s="7" t="s">
        <v>31</v>
      </c>
      <c r="E18" s="42" t="s">
        <v>46</v>
      </c>
      <c r="F18" s="43">
        <v>35</v>
      </c>
      <c r="G18" s="43">
        <v>2.77</v>
      </c>
      <c r="H18" s="43">
        <v>1.26</v>
      </c>
      <c r="I18" s="43">
        <v>19.079999999999998</v>
      </c>
      <c r="J18" s="43">
        <v>100.1</v>
      </c>
      <c r="K18" s="44"/>
      <c r="L18" s="43">
        <v>3.08</v>
      </c>
    </row>
    <row r="19" spans="1:12" ht="15" x14ac:dyDescent="0.25">
      <c r="A19" s="23"/>
      <c r="B19" s="15"/>
      <c r="C19" s="10" t="s">
        <v>25</v>
      </c>
      <c r="D19" s="7" t="s">
        <v>32</v>
      </c>
      <c r="E19" s="42" t="s">
        <v>43</v>
      </c>
      <c r="F19" s="43">
        <v>25</v>
      </c>
      <c r="G19" s="43">
        <v>1.65</v>
      </c>
      <c r="H19" s="43">
        <v>0.27500000000000002</v>
      </c>
      <c r="I19" s="43">
        <v>10.25</v>
      </c>
      <c r="J19" s="43">
        <v>50</v>
      </c>
      <c r="K19" s="44"/>
      <c r="L19" s="43">
        <v>1.28</v>
      </c>
    </row>
    <row r="20" spans="1:12" ht="15" x14ac:dyDescent="0.25">
      <c r="A20" s="23"/>
      <c r="B20" s="15"/>
      <c r="C20" s="10" t="s">
        <v>25</v>
      </c>
      <c r="D20" s="56" t="s">
        <v>75</v>
      </c>
      <c r="E20" s="42" t="s">
        <v>76</v>
      </c>
      <c r="F20" s="43">
        <v>30</v>
      </c>
      <c r="G20" s="43">
        <v>0.7</v>
      </c>
      <c r="H20" s="43">
        <v>6.1</v>
      </c>
      <c r="I20" s="43">
        <v>15.5</v>
      </c>
      <c r="J20" s="43">
        <v>124.5</v>
      </c>
      <c r="K20" s="44"/>
      <c r="L20" s="43">
        <v>15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730</v>
      </c>
      <c r="G22" s="19">
        <f t="shared" ref="G22:J22" si="0">SUM(G13:G21)</f>
        <v>24.65</v>
      </c>
      <c r="H22" s="19">
        <f t="shared" si="0"/>
        <v>26.104999999999997</v>
      </c>
      <c r="I22" s="19">
        <f t="shared" si="0"/>
        <v>153.91</v>
      </c>
      <c r="J22" s="19">
        <f t="shared" si="0"/>
        <v>954.6</v>
      </c>
      <c r="K22" s="25"/>
      <c r="L22" s="19">
        <f t="shared" ref="L22" si="1">SUM(L13:L21)</f>
        <v>60.819999999999993</v>
      </c>
    </row>
    <row r="23" spans="1:12" ht="15" x14ac:dyDescent="0.2">
      <c r="A23" s="29">
        <f>A6</f>
        <v>1</v>
      </c>
      <c r="B23" s="30">
        <f>B6</f>
        <v>1</v>
      </c>
      <c r="C23" s="60" t="s">
        <v>4</v>
      </c>
      <c r="D23" s="61"/>
      <c r="E23" s="31"/>
      <c r="F23" s="32">
        <f>F12+F22</f>
        <v>1255</v>
      </c>
      <c r="G23" s="32">
        <f t="shared" ref="G23:J23" si="2">G12+G22</f>
        <v>60.33</v>
      </c>
      <c r="H23" s="32">
        <f t="shared" si="2"/>
        <v>60.354999999999997</v>
      </c>
      <c r="I23" s="32">
        <f t="shared" si="2"/>
        <v>269.20999999999998</v>
      </c>
      <c r="J23" s="32">
        <f t="shared" si="2"/>
        <v>1869.15</v>
      </c>
      <c r="K23" s="32"/>
      <c r="L23" s="32">
        <f t="shared" ref="L23" si="3">L12+L22</f>
        <v>156.54</v>
      </c>
    </row>
    <row r="24" spans="1:12" ht="26.25" thickBot="1" x14ac:dyDescent="0.3">
      <c r="A24" s="14">
        <v>1</v>
      </c>
      <c r="B24" s="15">
        <v>2</v>
      </c>
      <c r="C24" s="22" t="s">
        <v>20</v>
      </c>
      <c r="D24" s="22" t="s">
        <v>21</v>
      </c>
      <c r="E24" s="39" t="s">
        <v>96</v>
      </c>
      <c r="F24" s="40">
        <v>270</v>
      </c>
      <c r="G24" s="40">
        <v>17.11</v>
      </c>
      <c r="H24" s="40">
        <v>23.25</v>
      </c>
      <c r="I24" s="40">
        <v>33.61</v>
      </c>
      <c r="J24" s="40">
        <v>420.58</v>
      </c>
      <c r="K24" s="41" t="s">
        <v>95</v>
      </c>
      <c r="L24" s="40">
        <v>69.59</v>
      </c>
    </row>
    <row r="25" spans="1:12" ht="15.75" thickBot="1" x14ac:dyDescent="0.3">
      <c r="A25" s="14"/>
      <c r="B25" s="15"/>
      <c r="C25" s="22" t="s">
        <v>20</v>
      </c>
      <c r="D25" s="7" t="s">
        <v>30</v>
      </c>
      <c r="E25" s="42" t="s">
        <v>48</v>
      </c>
      <c r="F25" s="43">
        <v>200</v>
      </c>
      <c r="G25" s="43">
        <v>0.6</v>
      </c>
      <c r="H25" s="43">
        <v>0</v>
      </c>
      <c r="I25" s="43">
        <v>31.4</v>
      </c>
      <c r="J25" s="43">
        <v>124</v>
      </c>
      <c r="K25" s="44">
        <v>639</v>
      </c>
      <c r="L25" s="43">
        <v>6.56</v>
      </c>
    </row>
    <row r="26" spans="1:12" ht="15" x14ac:dyDescent="0.25">
      <c r="A26" s="14"/>
      <c r="B26" s="15"/>
      <c r="C26" s="22" t="s">
        <v>20</v>
      </c>
      <c r="D26" s="7" t="s">
        <v>23</v>
      </c>
      <c r="E26" s="42" t="s">
        <v>49</v>
      </c>
      <c r="F26" s="43">
        <v>55</v>
      </c>
      <c r="G26" s="43">
        <v>4.0199999999999996</v>
      </c>
      <c r="H26" s="43">
        <v>1.355</v>
      </c>
      <c r="I26" s="43">
        <v>26.6</v>
      </c>
      <c r="J26" s="43">
        <v>135.80000000000001</v>
      </c>
      <c r="K26" s="44"/>
      <c r="L26" s="43">
        <v>3.92</v>
      </c>
    </row>
    <row r="27" spans="1:12" ht="15" x14ac:dyDescent="0.25">
      <c r="A27" s="14"/>
      <c r="B27" s="15"/>
      <c r="C27" s="11"/>
      <c r="D27" s="7" t="s">
        <v>24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6"/>
      <c r="B30" s="17"/>
      <c r="C30" s="8"/>
      <c r="D30" s="18" t="s">
        <v>33</v>
      </c>
      <c r="E30" s="9"/>
      <c r="F30" s="19">
        <f>SUM(F24:F29)</f>
        <v>525</v>
      </c>
      <c r="G30" s="19">
        <f>SUM(G24:G29)</f>
        <v>21.73</v>
      </c>
      <c r="H30" s="19">
        <f>SUM(H24:H29)</f>
        <v>24.605</v>
      </c>
      <c r="I30" s="19">
        <f>SUM(I24:I29)</f>
        <v>91.609999999999985</v>
      </c>
      <c r="J30" s="19">
        <f>SUM(J24:J29)</f>
        <v>680.37999999999988</v>
      </c>
      <c r="K30" s="25"/>
      <c r="L30" s="19">
        <f>SUM(L24:L29)</f>
        <v>80.070000000000007</v>
      </c>
    </row>
    <row r="31" spans="1:12" ht="15" x14ac:dyDescent="0.25">
      <c r="A31" s="13">
        <f>A24</f>
        <v>1</v>
      </c>
      <c r="B31" s="13">
        <f>B24</f>
        <v>2</v>
      </c>
      <c r="C31" s="10" t="s">
        <v>25</v>
      </c>
      <c r="D31" s="7" t="s">
        <v>26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0" t="s">
        <v>25</v>
      </c>
      <c r="D32" s="7" t="s">
        <v>27</v>
      </c>
      <c r="E32" s="42" t="s">
        <v>50</v>
      </c>
      <c r="F32" s="43">
        <v>215</v>
      </c>
      <c r="G32" s="43">
        <v>5.75</v>
      </c>
      <c r="H32" s="43">
        <v>5.0999999999999996</v>
      </c>
      <c r="I32" s="43">
        <v>8.15</v>
      </c>
      <c r="J32" s="43">
        <v>95.6</v>
      </c>
      <c r="K32" s="44">
        <v>124</v>
      </c>
      <c r="L32" s="43">
        <v>14.32</v>
      </c>
    </row>
    <row r="33" spans="1:12" ht="15" x14ac:dyDescent="0.25">
      <c r="A33" s="14"/>
      <c r="B33" s="15"/>
      <c r="C33" s="10" t="s">
        <v>25</v>
      </c>
      <c r="D33" s="7" t="s">
        <v>28</v>
      </c>
      <c r="E33" s="42" t="s">
        <v>51</v>
      </c>
      <c r="F33" s="43">
        <v>90</v>
      </c>
      <c r="G33" s="43">
        <v>11.06</v>
      </c>
      <c r="H33" s="43">
        <v>11.63</v>
      </c>
      <c r="I33" s="43">
        <v>12.95</v>
      </c>
      <c r="J33" s="43">
        <v>205.1</v>
      </c>
      <c r="K33" s="44">
        <v>388</v>
      </c>
      <c r="L33" s="43">
        <v>32.520000000000003</v>
      </c>
    </row>
    <row r="34" spans="1:12" ht="15" x14ac:dyDescent="0.25">
      <c r="A34" s="14"/>
      <c r="B34" s="15"/>
      <c r="C34" s="10" t="s">
        <v>25</v>
      </c>
      <c r="D34" s="7" t="s">
        <v>29</v>
      </c>
      <c r="E34" s="42" t="s">
        <v>52</v>
      </c>
      <c r="F34" s="43">
        <v>150</v>
      </c>
      <c r="G34" s="43">
        <v>3.8</v>
      </c>
      <c r="H34" s="43">
        <v>6.2</v>
      </c>
      <c r="I34" s="43">
        <v>38.6</v>
      </c>
      <c r="J34" s="43">
        <v>228</v>
      </c>
      <c r="K34" s="44">
        <v>511</v>
      </c>
      <c r="L34" s="43">
        <v>10.89</v>
      </c>
    </row>
    <row r="35" spans="1:12" ht="15" x14ac:dyDescent="0.25">
      <c r="A35" s="14"/>
      <c r="B35" s="15"/>
      <c r="C35" s="10" t="s">
        <v>25</v>
      </c>
      <c r="D35" s="7" t="s">
        <v>30</v>
      </c>
      <c r="E35" s="42" t="s">
        <v>53</v>
      </c>
      <c r="F35" s="43">
        <v>200</v>
      </c>
      <c r="G35" s="43">
        <v>1</v>
      </c>
      <c r="H35" s="43">
        <v>0</v>
      </c>
      <c r="I35" s="43">
        <v>36.6</v>
      </c>
      <c r="J35" s="43">
        <v>144</v>
      </c>
      <c r="K35" s="44">
        <v>707</v>
      </c>
      <c r="L35" s="43">
        <v>11.5</v>
      </c>
    </row>
    <row r="36" spans="1:12" ht="15" x14ac:dyDescent="0.25">
      <c r="A36" s="14"/>
      <c r="B36" s="15"/>
      <c r="C36" s="10" t="s">
        <v>25</v>
      </c>
      <c r="D36" s="7" t="s">
        <v>31</v>
      </c>
      <c r="E36" s="42" t="s">
        <v>46</v>
      </c>
      <c r="F36" s="43">
        <v>35</v>
      </c>
      <c r="G36" s="43">
        <v>2.77</v>
      </c>
      <c r="H36" s="43">
        <v>1.26</v>
      </c>
      <c r="I36" s="43">
        <v>19.079999999999998</v>
      </c>
      <c r="J36" s="43">
        <v>100.1</v>
      </c>
      <c r="K36" s="44"/>
      <c r="L36" s="43">
        <v>3.08</v>
      </c>
    </row>
    <row r="37" spans="1:12" ht="15" x14ac:dyDescent="0.25">
      <c r="A37" s="14"/>
      <c r="B37" s="15"/>
      <c r="C37" s="10" t="s">
        <v>25</v>
      </c>
      <c r="D37" s="7" t="s">
        <v>32</v>
      </c>
      <c r="E37" s="42" t="s">
        <v>43</v>
      </c>
      <c r="F37" s="43">
        <v>25</v>
      </c>
      <c r="G37" s="43">
        <v>1.65</v>
      </c>
      <c r="H37" s="43">
        <v>0.27500000000000002</v>
      </c>
      <c r="I37" s="43">
        <v>10.25</v>
      </c>
      <c r="J37" s="43">
        <v>50</v>
      </c>
      <c r="K37" s="44"/>
      <c r="L37" s="43">
        <v>1.28</v>
      </c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6"/>
      <c r="B40" s="17"/>
      <c r="C40" s="8"/>
      <c r="D40" s="18" t="s">
        <v>33</v>
      </c>
      <c r="E40" s="9"/>
      <c r="F40" s="19">
        <f>SUM(F31:F39)</f>
        <v>715</v>
      </c>
      <c r="G40" s="19">
        <f t="shared" ref="G40" si="4">SUM(G31:G39)</f>
        <v>26.03</v>
      </c>
      <c r="H40" s="19">
        <f t="shared" ref="H40" si="5">SUM(H31:H39)</f>
        <v>24.465</v>
      </c>
      <c r="I40" s="19">
        <f t="shared" ref="I40" si="6">SUM(I31:I39)</f>
        <v>125.63000000000001</v>
      </c>
      <c r="J40" s="19">
        <f t="shared" ref="J40:L40" si="7">SUM(J31:J39)</f>
        <v>822.80000000000007</v>
      </c>
      <c r="K40" s="25"/>
      <c r="L40" s="19">
        <f t="shared" si="7"/>
        <v>73.59</v>
      </c>
    </row>
    <row r="41" spans="1:12" ht="15.75" customHeight="1" x14ac:dyDescent="0.2">
      <c r="A41" s="33">
        <f>A24</f>
        <v>1</v>
      </c>
      <c r="B41" s="33">
        <f>B24</f>
        <v>2</v>
      </c>
      <c r="C41" s="60" t="s">
        <v>4</v>
      </c>
      <c r="D41" s="61"/>
      <c r="E41" s="31"/>
      <c r="F41" s="32">
        <f>F30+F40</f>
        <v>1240</v>
      </c>
      <c r="G41" s="32">
        <f t="shared" ref="G41" si="8">G30+G40</f>
        <v>47.760000000000005</v>
      </c>
      <c r="H41" s="32">
        <f t="shared" ref="H41" si="9">H30+H40</f>
        <v>49.07</v>
      </c>
      <c r="I41" s="32">
        <f t="shared" ref="I41" si="10">I30+I40</f>
        <v>217.24</v>
      </c>
      <c r="J41" s="32">
        <f t="shared" ref="J41:L41" si="11">J30+J40</f>
        <v>1503.1799999999998</v>
      </c>
      <c r="K41" s="32"/>
      <c r="L41" s="32">
        <f t="shared" si="11"/>
        <v>153.66000000000003</v>
      </c>
    </row>
    <row r="42" spans="1:12" ht="15.75" thickBot="1" x14ac:dyDescent="0.3">
      <c r="A42" s="20">
        <v>1</v>
      </c>
      <c r="B42" s="21">
        <v>3</v>
      </c>
      <c r="C42" s="22" t="s">
        <v>20</v>
      </c>
      <c r="D42" s="5" t="s">
        <v>21</v>
      </c>
      <c r="E42" s="39" t="s">
        <v>89</v>
      </c>
      <c r="F42" s="40">
        <v>170</v>
      </c>
      <c r="G42" s="40">
        <v>12.8</v>
      </c>
      <c r="H42" s="40">
        <v>13.1</v>
      </c>
      <c r="I42" s="40">
        <v>76.3</v>
      </c>
      <c r="J42" s="40">
        <v>474</v>
      </c>
      <c r="K42" s="41">
        <v>732.73299999999995</v>
      </c>
      <c r="L42" s="40">
        <v>22.57</v>
      </c>
    </row>
    <row r="43" spans="1:12" ht="15.75" thickBot="1" x14ac:dyDescent="0.3">
      <c r="A43" s="23"/>
      <c r="B43" s="15"/>
      <c r="C43" s="22" t="s">
        <v>20</v>
      </c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.75" thickBot="1" x14ac:dyDescent="0.3">
      <c r="A44" s="23"/>
      <c r="B44" s="15"/>
      <c r="C44" s="22" t="s">
        <v>20</v>
      </c>
      <c r="D44" s="7" t="s">
        <v>22</v>
      </c>
      <c r="E44" s="42" t="s">
        <v>54</v>
      </c>
      <c r="F44" s="43">
        <v>200</v>
      </c>
      <c r="G44" s="43">
        <v>0.2</v>
      </c>
      <c r="H44" s="43">
        <v>0</v>
      </c>
      <c r="I44" s="43">
        <v>14.9</v>
      </c>
      <c r="J44" s="43">
        <v>58</v>
      </c>
      <c r="K44" s="44">
        <v>685</v>
      </c>
      <c r="L44" s="43">
        <v>2.52</v>
      </c>
    </row>
    <row r="45" spans="1:12" ht="15.75" thickBot="1" x14ac:dyDescent="0.3">
      <c r="A45" s="23"/>
      <c r="B45" s="15"/>
      <c r="C45" s="22" t="s">
        <v>20</v>
      </c>
      <c r="D45" s="7" t="s">
        <v>23</v>
      </c>
      <c r="E45" s="42"/>
      <c r="F45" s="43"/>
      <c r="G45" s="43"/>
      <c r="H45" s="43"/>
      <c r="I45" s="43"/>
      <c r="J45" s="43"/>
      <c r="K45" s="44"/>
      <c r="L45" s="43"/>
    </row>
    <row r="46" spans="1:12" ht="15.75" thickBot="1" x14ac:dyDescent="0.3">
      <c r="A46" s="23"/>
      <c r="B46" s="15"/>
      <c r="C46" s="22" t="s">
        <v>20</v>
      </c>
      <c r="D46" s="7" t="s">
        <v>24</v>
      </c>
      <c r="E46" s="42"/>
      <c r="F46" s="43"/>
      <c r="G46" s="43"/>
      <c r="H46" s="43"/>
      <c r="I46" s="43"/>
      <c r="J46" s="43"/>
      <c r="K46" s="44"/>
      <c r="L46" s="43"/>
    </row>
    <row r="47" spans="1:12" ht="30" x14ac:dyDescent="0.25">
      <c r="A47" s="23"/>
      <c r="B47" s="15"/>
      <c r="C47" s="22" t="s">
        <v>20</v>
      </c>
      <c r="D47" s="52" t="s">
        <v>55</v>
      </c>
      <c r="E47" s="42" t="s">
        <v>92</v>
      </c>
      <c r="F47" s="43">
        <v>250</v>
      </c>
      <c r="G47" s="43">
        <v>10.4</v>
      </c>
      <c r="H47" s="43">
        <v>8</v>
      </c>
      <c r="I47" s="43">
        <v>37.18</v>
      </c>
      <c r="J47" s="43">
        <v>234</v>
      </c>
      <c r="K47" s="44"/>
      <c r="L47" s="43">
        <v>39.6</v>
      </c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4"/>
      <c r="B49" s="17"/>
      <c r="C49" s="8"/>
      <c r="D49" s="18" t="s">
        <v>33</v>
      </c>
      <c r="E49" s="9"/>
      <c r="F49" s="19">
        <f>SUM(F42:F48)</f>
        <v>620</v>
      </c>
      <c r="G49" s="19">
        <f t="shared" ref="G49" si="12">SUM(G42:G48)</f>
        <v>23.4</v>
      </c>
      <c r="H49" s="19">
        <f t="shared" ref="H49" si="13">SUM(H42:H48)</f>
        <v>21.1</v>
      </c>
      <c r="I49" s="19">
        <f t="shared" ref="I49" si="14">SUM(I42:I48)</f>
        <v>128.38</v>
      </c>
      <c r="J49" s="19">
        <f t="shared" ref="J49:L49" si="15">SUM(J42:J48)</f>
        <v>766</v>
      </c>
      <c r="K49" s="25"/>
      <c r="L49" s="19">
        <f t="shared" si="15"/>
        <v>64.69</v>
      </c>
    </row>
    <row r="50" spans="1:12" ht="15" x14ac:dyDescent="0.25">
      <c r="A50" s="26">
        <f>A42</f>
        <v>1</v>
      </c>
      <c r="B50" s="13">
        <f>B42</f>
        <v>3</v>
      </c>
      <c r="C50" s="10" t="s">
        <v>25</v>
      </c>
      <c r="D50" s="7" t="s">
        <v>26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0" t="s">
        <v>25</v>
      </c>
      <c r="D51" s="7" t="s">
        <v>27</v>
      </c>
      <c r="E51" s="42" t="s">
        <v>56</v>
      </c>
      <c r="F51" s="43">
        <v>235</v>
      </c>
      <c r="G51" s="43">
        <v>8.7899999999999991</v>
      </c>
      <c r="H51" s="43">
        <v>2.61</v>
      </c>
      <c r="I51" s="43">
        <v>14.64</v>
      </c>
      <c r="J51" s="43">
        <v>121.2</v>
      </c>
      <c r="K51" s="44">
        <v>138</v>
      </c>
      <c r="L51" s="43">
        <v>12.05</v>
      </c>
    </row>
    <row r="52" spans="1:12" ht="15" x14ac:dyDescent="0.25">
      <c r="A52" s="23"/>
      <c r="B52" s="15"/>
      <c r="C52" s="10" t="s">
        <v>25</v>
      </c>
      <c r="D52" s="7" t="s">
        <v>28</v>
      </c>
      <c r="E52" s="42" t="s">
        <v>57</v>
      </c>
      <c r="F52" s="43">
        <v>205</v>
      </c>
      <c r="G52" s="43">
        <v>12.807</v>
      </c>
      <c r="H52" s="43">
        <v>24.44</v>
      </c>
      <c r="I52" s="43">
        <v>22.01</v>
      </c>
      <c r="J52" s="43">
        <v>352.44</v>
      </c>
      <c r="K52" s="44">
        <v>436</v>
      </c>
      <c r="L52" s="43">
        <v>52.68</v>
      </c>
    </row>
    <row r="53" spans="1:12" ht="15" x14ac:dyDescent="0.25">
      <c r="A53" s="23"/>
      <c r="B53" s="15"/>
      <c r="C53" s="10" t="s">
        <v>25</v>
      </c>
      <c r="D53" s="7" t="s">
        <v>29</v>
      </c>
      <c r="E53" s="42"/>
      <c r="F53" s="43"/>
      <c r="G53" s="43"/>
      <c r="H53" s="43"/>
      <c r="I53" s="43"/>
      <c r="J53" s="43"/>
      <c r="K53" s="44"/>
      <c r="L53" s="43"/>
    </row>
    <row r="54" spans="1:12" ht="25.5" x14ac:dyDescent="0.25">
      <c r="A54" s="23"/>
      <c r="B54" s="15"/>
      <c r="C54" s="10" t="s">
        <v>25</v>
      </c>
      <c r="D54" s="7" t="s">
        <v>30</v>
      </c>
      <c r="E54" s="42" t="s">
        <v>58</v>
      </c>
      <c r="F54" s="43">
        <v>200</v>
      </c>
      <c r="G54" s="43">
        <v>0</v>
      </c>
      <c r="H54" s="43">
        <v>0</v>
      </c>
      <c r="I54" s="43">
        <v>30.6</v>
      </c>
      <c r="J54" s="43">
        <v>118</v>
      </c>
      <c r="K54" s="44">
        <v>648</v>
      </c>
      <c r="L54" s="43">
        <v>9.25</v>
      </c>
    </row>
    <row r="55" spans="1:12" ht="15" x14ac:dyDescent="0.25">
      <c r="A55" s="23"/>
      <c r="B55" s="15"/>
      <c r="C55" s="10" t="s">
        <v>25</v>
      </c>
      <c r="D55" s="7" t="s">
        <v>31</v>
      </c>
      <c r="E55" s="42" t="s">
        <v>46</v>
      </c>
      <c r="F55" s="43">
        <v>35</v>
      </c>
      <c r="G55" s="43">
        <v>2.77</v>
      </c>
      <c r="H55" s="43">
        <v>1.26</v>
      </c>
      <c r="I55" s="43">
        <v>19.079999999999998</v>
      </c>
      <c r="J55" s="43">
        <v>100.1</v>
      </c>
      <c r="K55" s="44"/>
      <c r="L55" s="43">
        <v>3.08</v>
      </c>
    </row>
    <row r="56" spans="1:12" ht="15" x14ac:dyDescent="0.25">
      <c r="A56" s="23"/>
      <c r="B56" s="15"/>
      <c r="C56" s="10" t="s">
        <v>25</v>
      </c>
      <c r="D56" s="7" t="s">
        <v>32</v>
      </c>
      <c r="E56" s="42" t="s">
        <v>43</v>
      </c>
      <c r="F56" s="43">
        <v>25</v>
      </c>
      <c r="G56" s="43">
        <v>1.65</v>
      </c>
      <c r="H56" s="43">
        <v>0.27500000000000002</v>
      </c>
      <c r="I56" s="43">
        <v>10.25</v>
      </c>
      <c r="J56" s="43">
        <v>50</v>
      </c>
      <c r="K56" s="44"/>
      <c r="L56" s="43">
        <v>1.28</v>
      </c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4"/>
      <c r="B59" s="17"/>
      <c r="C59" s="8"/>
      <c r="D59" s="18" t="s">
        <v>33</v>
      </c>
      <c r="E59" s="9"/>
      <c r="F59" s="19">
        <f>SUM(F50:F58)</f>
        <v>700</v>
      </c>
      <c r="G59" s="19">
        <f t="shared" ref="G59" si="16">SUM(G50:G58)</f>
        <v>26.016999999999999</v>
      </c>
      <c r="H59" s="19">
        <f t="shared" ref="H59" si="17">SUM(H50:H58)</f>
        <v>28.585000000000001</v>
      </c>
      <c r="I59" s="19">
        <f t="shared" ref="I59" si="18">SUM(I50:I58)</f>
        <v>96.58</v>
      </c>
      <c r="J59" s="19">
        <f t="shared" ref="J59:L59" si="19">SUM(J50:J58)</f>
        <v>741.74</v>
      </c>
      <c r="K59" s="25"/>
      <c r="L59" s="19">
        <f t="shared" si="19"/>
        <v>78.34</v>
      </c>
    </row>
    <row r="60" spans="1:12" ht="15.75" customHeight="1" x14ac:dyDescent="0.2">
      <c r="A60" s="29">
        <f>A42</f>
        <v>1</v>
      </c>
      <c r="B60" s="30">
        <f>B42</f>
        <v>3</v>
      </c>
      <c r="C60" s="60" t="s">
        <v>4</v>
      </c>
      <c r="D60" s="61"/>
      <c r="E60" s="31"/>
      <c r="F60" s="32">
        <f>F49+F59</f>
        <v>1320</v>
      </c>
      <c r="G60" s="32">
        <f t="shared" ref="G60" si="20">G49+G59</f>
        <v>49.417000000000002</v>
      </c>
      <c r="H60" s="32">
        <f t="shared" ref="H60" si="21">H49+H59</f>
        <v>49.685000000000002</v>
      </c>
      <c r="I60" s="32">
        <f t="shared" ref="I60" si="22">I49+I59</f>
        <v>224.95999999999998</v>
      </c>
      <c r="J60" s="32">
        <f t="shared" ref="J60:L60" si="23">J49+J59</f>
        <v>1507.74</v>
      </c>
      <c r="K60" s="32"/>
      <c r="L60" s="32">
        <f t="shared" si="23"/>
        <v>143.03</v>
      </c>
    </row>
    <row r="61" spans="1:12" ht="26.25" thickBot="1" x14ac:dyDescent="0.3">
      <c r="A61" s="20">
        <v>1</v>
      </c>
      <c r="B61" s="21">
        <v>4</v>
      </c>
      <c r="C61" s="22" t="s">
        <v>20</v>
      </c>
      <c r="D61" s="22" t="s">
        <v>21</v>
      </c>
      <c r="E61" s="39" t="s">
        <v>98</v>
      </c>
      <c r="F61" s="40">
        <v>240</v>
      </c>
      <c r="G61" s="40">
        <v>17.63</v>
      </c>
      <c r="H61" s="40">
        <v>25.861000000000001</v>
      </c>
      <c r="I61" s="40">
        <v>47.96</v>
      </c>
      <c r="J61" s="40">
        <v>498.98599999999999</v>
      </c>
      <c r="K61" s="41" t="s">
        <v>97</v>
      </c>
      <c r="L61" s="40">
        <v>65.430000000000007</v>
      </c>
    </row>
    <row r="62" spans="1:12" ht="15.75" thickBot="1" x14ac:dyDescent="0.3">
      <c r="A62" s="23"/>
      <c r="B62" s="15"/>
      <c r="C62" s="22" t="s">
        <v>20</v>
      </c>
      <c r="D62" s="7" t="s">
        <v>30</v>
      </c>
      <c r="E62" s="42" t="s">
        <v>59</v>
      </c>
      <c r="F62" s="43">
        <v>200</v>
      </c>
      <c r="G62" s="43">
        <v>0.4</v>
      </c>
      <c r="H62" s="43">
        <v>0</v>
      </c>
      <c r="I62" s="43">
        <v>33</v>
      </c>
      <c r="J62" s="43">
        <v>138</v>
      </c>
      <c r="K62" s="44">
        <v>634</v>
      </c>
      <c r="L62" s="43">
        <v>8.1199999999999992</v>
      </c>
    </row>
    <row r="63" spans="1:12" ht="15.75" thickBot="1" x14ac:dyDescent="0.3">
      <c r="A63" s="23"/>
      <c r="B63" s="15"/>
      <c r="C63" s="22" t="s">
        <v>20</v>
      </c>
      <c r="D63" s="7" t="s">
        <v>23</v>
      </c>
      <c r="E63" s="42" t="s">
        <v>49</v>
      </c>
      <c r="F63" s="43">
        <v>60</v>
      </c>
      <c r="G63" s="43">
        <v>4.3499999999999996</v>
      </c>
      <c r="H63" s="43">
        <v>1.41</v>
      </c>
      <c r="I63" s="43">
        <v>28.65</v>
      </c>
      <c r="J63" s="43">
        <v>145.80000000000001</v>
      </c>
      <c r="K63" s="44"/>
      <c r="L63" s="43">
        <v>4.17</v>
      </c>
    </row>
    <row r="64" spans="1:12" ht="15" x14ac:dyDescent="0.25">
      <c r="A64" s="23"/>
      <c r="B64" s="15"/>
      <c r="C64" s="22" t="s">
        <v>20</v>
      </c>
      <c r="D64" s="7" t="s">
        <v>24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4"/>
      <c r="B67" s="17"/>
      <c r="C67" s="8"/>
      <c r="D67" s="18" t="s">
        <v>33</v>
      </c>
      <c r="E67" s="9"/>
      <c r="F67" s="19">
        <f>SUM(F61:F66)</f>
        <v>500</v>
      </c>
      <c r="G67" s="19">
        <f>SUM(G61:G66)</f>
        <v>22.379999999999995</v>
      </c>
      <c r="H67" s="19">
        <f>SUM(H61:H66)</f>
        <v>27.271000000000001</v>
      </c>
      <c r="I67" s="19">
        <f>SUM(I61:I66)</f>
        <v>109.61000000000001</v>
      </c>
      <c r="J67" s="19">
        <f>SUM(J61:J66)</f>
        <v>782.78600000000006</v>
      </c>
      <c r="K67" s="25"/>
      <c r="L67" s="19">
        <f>SUM(L61:L66)</f>
        <v>77.720000000000013</v>
      </c>
    </row>
    <row r="68" spans="1:12" ht="15" x14ac:dyDescent="0.25">
      <c r="A68" s="26">
        <f>A61</f>
        <v>1</v>
      </c>
      <c r="B68" s="13">
        <f>B61</f>
        <v>4</v>
      </c>
      <c r="C68" s="10" t="s">
        <v>25</v>
      </c>
      <c r="D68" s="7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0" t="s">
        <v>25</v>
      </c>
      <c r="D69" s="7" t="s">
        <v>27</v>
      </c>
      <c r="E69" s="42" t="s">
        <v>61</v>
      </c>
      <c r="F69" s="43">
        <v>210</v>
      </c>
      <c r="G69" s="43">
        <v>5.4</v>
      </c>
      <c r="H69" s="43">
        <v>3.75</v>
      </c>
      <c r="I69" s="43">
        <v>21.1</v>
      </c>
      <c r="J69" s="43">
        <v>136</v>
      </c>
      <c r="K69" s="44">
        <v>140</v>
      </c>
      <c r="L69" s="43">
        <v>9.44</v>
      </c>
    </row>
    <row r="70" spans="1:12" ht="15" x14ac:dyDescent="0.25">
      <c r="A70" s="23"/>
      <c r="B70" s="15"/>
      <c r="C70" s="10" t="s">
        <v>25</v>
      </c>
      <c r="D70" s="7" t="s">
        <v>28</v>
      </c>
      <c r="E70" s="42" t="s">
        <v>62</v>
      </c>
      <c r="F70" s="43">
        <v>90</v>
      </c>
      <c r="G70" s="43">
        <v>15.82</v>
      </c>
      <c r="H70" s="43">
        <v>15.625</v>
      </c>
      <c r="I70" s="43">
        <v>15.5</v>
      </c>
      <c r="J70" s="43">
        <v>268.85000000000002</v>
      </c>
      <c r="K70" s="44">
        <v>499</v>
      </c>
      <c r="L70" s="43">
        <v>49.95</v>
      </c>
    </row>
    <row r="71" spans="1:12" ht="15" x14ac:dyDescent="0.25">
      <c r="A71" s="23"/>
      <c r="B71" s="15"/>
      <c r="C71" s="10" t="s">
        <v>25</v>
      </c>
      <c r="D71" s="7" t="s">
        <v>29</v>
      </c>
      <c r="E71" s="42" t="s">
        <v>63</v>
      </c>
      <c r="F71" s="43">
        <v>150</v>
      </c>
      <c r="G71" s="43">
        <v>3.6</v>
      </c>
      <c r="H71" s="43">
        <v>11.9</v>
      </c>
      <c r="I71" s="43">
        <v>28.2</v>
      </c>
      <c r="J71" s="43">
        <v>240</v>
      </c>
      <c r="K71" s="44">
        <v>217</v>
      </c>
      <c r="L71" s="43">
        <v>15.99</v>
      </c>
    </row>
    <row r="72" spans="1:12" ht="15" x14ac:dyDescent="0.25">
      <c r="A72" s="23"/>
      <c r="B72" s="15"/>
      <c r="C72" s="10" t="s">
        <v>25</v>
      </c>
      <c r="D72" s="7" t="s">
        <v>30</v>
      </c>
      <c r="E72" s="42" t="s">
        <v>64</v>
      </c>
      <c r="F72" s="43">
        <v>200</v>
      </c>
      <c r="G72" s="43">
        <v>0.6</v>
      </c>
      <c r="H72" s="43">
        <v>0</v>
      </c>
      <c r="I72" s="43">
        <v>37.6</v>
      </c>
      <c r="J72" s="43">
        <v>124</v>
      </c>
      <c r="K72" s="44">
        <v>703</v>
      </c>
      <c r="L72" s="43">
        <v>7.12</v>
      </c>
    </row>
    <row r="73" spans="1:12" ht="15" x14ac:dyDescent="0.25">
      <c r="A73" s="23"/>
      <c r="B73" s="15"/>
      <c r="C73" s="10" t="s">
        <v>25</v>
      </c>
      <c r="D73" s="7" t="s">
        <v>31</v>
      </c>
      <c r="E73" s="42" t="s">
        <v>46</v>
      </c>
      <c r="F73" s="43">
        <v>35</v>
      </c>
      <c r="G73" s="43">
        <v>2.77</v>
      </c>
      <c r="H73" s="43">
        <v>1.26</v>
      </c>
      <c r="I73" s="43">
        <v>19.079999999999998</v>
      </c>
      <c r="J73" s="43">
        <v>100.1</v>
      </c>
      <c r="K73" s="44"/>
      <c r="L73" s="43">
        <v>3.08</v>
      </c>
    </row>
    <row r="74" spans="1:12" ht="15" x14ac:dyDescent="0.25">
      <c r="A74" s="23"/>
      <c r="B74" s="15"/>
      <c r="C74" s="10" t="s">
        <v>25</v>
      </c>
      <c r="D74" s="7" t="s">
        <v>32</v>
      </c>
      <c r="E74" s="42" t="s">
        <v>43</v>
      </c>
      <c r="F74" s="43">
        <v>25</v>
      </c>
      <c r="G74" s="43">
        <v>1.65</v>
      </c>
      <c r="H74" s="43">
        <v>0.27500000000000002</v>
      </c>
      <c r="I74" s="43">
        <v>10.25</v>
      </c>
      <c r="J74" s="43">
        <v>50</v>
      </c>
      <c r="K74" s="44"/>
      <c r="L74" s="43">
        <v>1.28</v>
      </c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4"/>
      <c r="B77" s="17"/>
      <c r="C77" s="8"/>
      <c r="D77" s="18" t="s">
        <v>33</v>
      </c>
      <c r="E77" s="9"/>
      <c r="F77" s="19">
        <f>SUM(F68:F76)</f>
        <v>710</v>
      </c>
      <c r="G77" s="19">
        <f t="shared" ref="G77" si="24">SUM(G68:G76)</f>
        <v>29.84</v>
      </c>
      <c r="H77" s="19">
        <f t="shared" ref="H77" si="25">SUM(H68:H76)</f>
        <v>32.809999999999995</v>
      </c>
      <c r="I77" s="19">
        <f t="shared" ref="I77" si="26">SUM(I68:I76)</f>
        <v>131.73000000000002</v>
      </c>
      <c r="J77" s="19">
        <f t="shared" ref="J77:L77" si="27">SUM(J68:J76)</f>
        <v>918.95</v>
      </c>
      <c r="K77" s="25"/>
      <c r="L77" s="19">
        <f t="shared" si="27"/>
        <v>86.86</v>
      </c>
    </row>
    <row r="78" spans="1:12" ht="15.75" customHeight="1" thickBot="1" x14ac:dyDescent="0.25">
      <c r="A78" s="29">
        <f>A61</f>
        <v>1</v>
      </c>
      <c r="B78" s="30">
        <f>B61</f>
        <v>4</v>
      </c>
      <c r="C78" s="60" t="s">
        <v>4</v>
      </c>
      <c r="D78" s="61"/>
      <c r="E78" s="31"/>
      <c r="F78" s="32">
        <f>F67+F77</f>
        <v>1210</v>
      </c>
      <c r="G78" s="32">
        <f t="shared" ref="G78" si="28">G67+G77</f>
        <v>52.22</v>
      </c>
      <c r="H78" s="32">
        <f t="shared" ref="H78" si="29">H67+H77</f>
        <v>60.080999999999996</v>
      </c>
      <c r="I78" s="32">
        <f t="shared" ref="I78" si="30">I67+I77</f>
        <v>241.34000000000003</v>
      </c>
      <c r="J78" s="32">
        <f t="shared" ref="J78:L78" si="31">J67+J77</f>
        <v>1701.7360000000001</v>
      </c>
      <c r="K78" s="32"/>
      <c r="L78" s="32">
        <f t="shared" si="31"/>
        <v>164.58</v>
      </c>
    </row>
    <row r="79" spans="1:12" ht="15.75" thickBot="1" x14ac:dyDescent="0.3">
      <c r="A79" s="20">
        <v>1</v>
      </c>
      <c r="B79" s="21">
        <v>5</v>
      </c>
      <c r="C79" s="22" t="s">
        <v>20</v>
      </c>
      <c r="D79" s="22" t="s">
        <v>21</v>
      </c>
      <c r="E79" s="39" t="s">
        <v>65</v>
      </c>
      <c r="F79" s="40">
        <v>200</v>
      </c>
      <c r="G79" s="40">
        <v>14.8</v>
      </c>
      <c r="H79" s="40">
        <v>18.95</v>
      </c>
      <c r="I79" s="40">
        <v>27.2</v>
      </c>
      <c r="J79" s="40">
        <v>308</v>
      </c>
      <c r="K79" s="41">
        <v>488</v>
      </c>
      <c r="L79" s="40">
        <v>61.76</v>
      </c>
    </row>
    <row r="80" spans="1:12" ht="15.75" thickBot="1" x14ac:dyDescent="0.3">
      <c r="A80" s="23"/>
      <c r="B80" s="15"/>
      <c r="C80" s="22" t="s">
        <v>20</v>
      </c>
      <c r="D80" s="42"/>
      <c r="E80" s="42"/>
      <c r="F80" s="43"/>
      <c r="G80" s="43"/>
      <c r="H80" s="43"/>
      <c r="I80" s="43"/>
      <c r="J80" s="43"/>
      <c r="K80" s="44"/>
      <c r="L80" s="43"/>
    </row>
    <row r="81" spans="1:12" ht="15.75" thickBot="1" x14ac:dyDescent="0.3">
      <c r="A81" s="23"/>
      <c r="B81" s="15"/>
      <c r="C81" s="22" t="s">
        <v>20</v>
      </c>
      <c r="D81" s="7" t="s">
        <v>30</v>
      </c>
      <c r="E81" s="42" t="s">
        <v>53</v>
      </c>
      <c r="F81" s="43">
        <v>200</v>
      </c>
      <c r="G81" s="43">
        <v>1</v>
      </c>
      <c r="H81" s="43">
        <v>0</v>
      </c>
      <c r="I81" s="43">
        <v>36.4</v>
      </c>
      <c r="J81" s="43">
        <v>144</v>
      </c>
      <c r="K81" s="44">
        <v>707</v>
      </c>
      <c r="L81" s="43">
        <v>11.5</v>
      </c>
    </row>
    <row r="82" spans="1:12" ht="15.75" thickBot="1" x14ac:dyDescent="0.3">
      <c r="A82" s="23"/>
      <c r="B82" s="15"/>
      <c r="C82" s="22" t="s">
        <v>20</v>
      </c>
      <c r="D82" s="7" t="s">
        <v>23</v>
      </c>
      <c r="E82" s="42" t="s">
        <v>49</v>
      </c>
      <c r="F82" s="43">
        <v>55</v>
      </c>
      <c r="G82" s="43">
        <v>4.0199999999999996</v>
      </c>
      <c r="H82" s="43">
        <v>1.355</v>
      </c>
      <c r="I82" s="43">
        <v>26.6</v>
      </c>
      <c r="J82" s="43">
        <v>135.80000000000001</v>
      </c>
      <c r="K82" s="44"/>
      <c r="L82" s="43">
        <v>3.92</v>
      </c>
    </row>
    <row r="83" spans="1:12" ht="15.75" thickBot="1" x14ac:dyDescent="0.3">
      <c r="A83" s="23"/>
      <c r="B83" s="15"/>
      <c r="C83" s="22" t="s">
        <v>20</v>
      </c>
      <c r="D83" s="7" t="s">
        <v>24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22" t="s">
        <v>20</v>
      </c>
      <c r="D84" s="7" t="s">
        <v>26</v>
      </c>
      <c r="E84" s="42" t="s">
        <v>66</v>
      </c>
      <c r="F84" s="43">
        <v>60</v>
      </c>
      <c r="G84" s="43">
        <v>0.42</v>
      </c>
      <c r="H84" s="43">
        <v>0.06</v>
      </c>
      <c r="I84" s="43">
        <v>1.2</v>
      </c>
      <c r="J84" s="43">
        <v>6.6</v>
      </c>
      <c r="K84" s="44"/>
      <c r="L84" s="43">
        <v>8.84</v>
      </c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4"/>
      <c r="B86" s="17"/>
      <c r="C86" s="8"/>
      <c r="D86" s="18" t="s">
        <v>33</v>
      </c>
      <c r="E86" s="9"/>
      <c r="F86" s="19">
        <f>SUM(F79:F85)</f>
        <v>515</v>
      </c>
      <c r="G86" s="19">
        <f t="shared" ref="G86" si="32">SUM(G79:G85)</f>
        <v>20.240000000000002</v>
      </c>
      <c r="H86" s="19">
        <f t="shared" ref="H86" si="33">SUM(H79:H85)</f>
        <v>20.364999999999998</v>
      </c>
      <c r="I86" s="19">
        <f t="shared" ref="I86" si="34">SUM(I79:I85)</f>
        <v>91.399999999999991</v>
      </c>
      <c r="J86" s="19">
        <f>SUM(J79:J85)</f>
        <v>594.4</v>
      </c>
      <c r="K86" s="25"/>
      <c r="L86" s="19">
        <f t="shared" ref="L86" si="35">SUM(L79:L85)</f>
        <v>86.02</v>
      </c>
    </row>
    <row r="87" spans="1:12" ht="15" x14ac:dyDescent="0.25">
      <c r="A87" s="26">
        <f>A79</f>
        <v>1</v>
      </c>
      <c r="B87" s="13">
        <f>B79</f>
        <v>5</v>
      </c>
      <c r="C87" s="10" t="s">
        <v>25</v>
      </c>
      <c r="D87" s="7" t="s">
        <v>26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0" t="s">
        <v>25</v>
      </c>
      <c r="D88" s="7" t="s">
        <v>27</v>
      </c>
      <c r="E88" s="42" t="s">
        <v>67</v>
      </c>
      <c r="F88" s="43">
        <v>215</v>
      </c>
      <c r="G88" s="43">
        <v>3.28</v>
      </c>
      <c r="H88" s="43">
        <v>5</v>
      </c>
      <c r="I88" s="43">
        <v>10.52</v>
      </c>
      <c r="J88" s="43">
        <v>95.6</v>
      </c>
      <c r="K88" s="44">
        <v>110</v>
      </c>
      <c r="L88" s="43">
        <v>13.95</v>
      </c>
    </row>
    <row r="89" spans="1:12" ht="25.5" x14ac:dyDescent="0.25">
      <c r="A89" s="23"/>
      <c r="B89" s="15"/>
      <c r="C89" s="10" t="s">
        <v>25</v>
      </c>
      <c r="D89" s="7" t="s">
        <v>28</v>
      </c>
      <c r="E89" s="42" t="s">
        <v>68</v>
      </c>
      <c r="F89" s="43">
        <v>230</v>
      </c>
      <c r="G89" s="43">
        <v>14</v>
      </c>
      <c r="H89" s="43">
        <v>25.8</v>
      </c>
      <c r="I89" s="43">
        <v>25.5</v>
      </c>
      <c r="J89" s="43">
        <v>355.95</v>
      </c>
      <c r="K89" s="44" t="s">
        <v>69</v>
      </c>
      <c r="L89" s="43">
        <v>45.6</v>
      </c>
    </row>
    <row r="90" spans="1:12" ht="15" x14ac:dyDescent="0.25">
      <c r="A90" s="23"/>
      <c r="B90" s="15"/>
      <c r="C90" s="10" t="s">
        <v>25</v>
      </c>
      <c r="D90" s="7" t="s">
        <v>29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0" t="s">
        <v>25</v>
      </c>
      <c r="D91" s="7" t="s">
        <v>30</v>
      </c>
      <c r="E91" s="42" t="s">
        <v>48</v>
      </c>
      <c r="F91" s="43">
        <v>200</v>
      </c>
      <c r="G91" s="43">
        <v>0.6</v>
      </c>
      <c r="H91" s="43">
        <v>0</v>
      </c>
      <c r="I91" s="43">
        <v>31.4</v>
      </c>
      <c r="J91" s="43">
        <v>124</v>
      </c>
      <c r="K91" s="44">
        <v>639</v>
      </c>
      <c r="L91" s="43">
        <v>6.56</v>
      </c>
    </row>
    <row r="92" spans="1:12" ht="15" x14ac:dyDescent="0.25">
      <c r="A92" s="23"/>
      <c r="B92" s="15"/>
      <c r="C92" s="10" t="s">
        <v>25</v>
      </c>
      <c r="D92" s="7" t="s">
        <v>31</v>
      </c>
      <c r="E92" s="42" t="s">
        <v>46</v>
      </c>
      <c r="F92" s="43">
        <v>35</v>
      </c>
      <c r="G92" s="43">
        <v>2.77</v>
      </c>
      <c r="H92" s="43">
        <v>1.26</v>
      </c>
      <c r="I92" s="43">
        <v>19.079999999999998</v>
      </c>
      <c r="J92" s="43">
        <v>100.1</v>
      </c>
      <c r="K92" s="44"/>
      <c r="L92" s="43">
        <v>3.08</v>
      </c>
    </row>
    <row r="93" spans="1:12" ht="15" x14ac:dyDescent="0.25">
      <c r="A93" s="23"/>
      <c r="B93" s="15"/>
      <c r="C93" s="10" t="s">
        <v>25</v>
      </c>
      <c r="D93" s="7" t="s">
        <v>32</v>
      </c>
      <c r="E93" s="42" t="s">
        <v>43</v>
      </c>
      <c r="F93" s="43">
        <v>25</v>
      </c>
      <c r="G93" s="43">
        <v>1.65</v>
      </c>
      <c r="H93" s="43">
        <v>0.27500000000000002</v>
      </c>
      <c r="I93" s="43">
        <v>10.25</v>
      </c>
      <c r="J93" s="43">
        <v>50</v>
      </c>
      <c r="K93" s="44"/>
      <c r="L93" s="43">
        <v>1.28</v>
      </c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4"/>
      <c r="B96" s="17"/>
      <c r="C96" s="8"/>
      <c r="D96" s="18" t="s">
        <v>33</v>
      </c>
      <c r="E96" s="9"/>
      <c r="F96" s="19">
        <f>SUM(F87:F95)</f>
        <v>705</v>
      </c>
      <c r="G96" s="19">
        <f t="shared" ref="G96" si="36">SUM(G87:G95)</f>
        <v>22.3</v>
      </c>
      <c r="H96" s="19">
        <f t="shared" ref="H96" si="37">SUM(H87:H95)</f>
        <v>32.335000000000001</v>
      </c>
      <c r="I96" s="19">
        <f t="shared" ref="I96" si="38">SUM(I87:I95)</f>
        <v>96.749999999999986</v>
      </c>
      <c r="J96" s="19">
        <f t="shared" ref="J96:L96" si="39">SUM(J87:J95)</f>
        <v>725.65</v>
      </c>
      <c r="K96" s="25"/>
      <c r="L96" s="19">
        <f t="shared" si="39"/>
        <v>70.47</v>
      </c>
    </row>
    <row r="97" spans="1:12" ht="15.75" customHeight="1" thickBot="1" x14ac:dyDescent="0.25">
      <c r="A97" s="29">
        <f>A79</f>
        <v>1</v>
      </c>
      <c r="B97" s="30">
        <f>B79</f>
        <v>5</v>
      </c>
      <c r="C97" s="60" t="s">
        <v>4</v>
      </c>
      <c r="D97" s="61"/>
      <c r="E97" s="31"/>
      <c r="F97" s="32">
        <f>F86+F96</f>
        <v>1220</v>
      </c>
      <c r="G97" s="32">
        <f t="shared" ref="G97" si="40">G86+G96</f>
        <v>42.540000000000006</v>
      </c>
      <c r="H97" s="32">
        <f t="shared" ref="H97" si="41">H86+H96</f>
        <v>52.7</v>
      </c>
      <c r="I97" s="32">
        <f t="shared" ref="I97" si="42">I86+I96</f>
        <v>188.14999999999998</v>
      </c>
      <c r="J97" s="32">
        <f t="shared" ref="J97:L97" si="43">J86+J96</f>
        <v>1320.05</v>
      </c>
      <c r="K97" s="32"/>
      <c r="L97" s="32">
        <f t="shared" si="43"/>
        <v>156.49</v>
      </c>
    </row>
    <row r="98" spans="1:12" ht="15.75" thickBot="1" x14ac:dyDescent="0.3">
      <c r="A98" s="20">
        <v>2</v>
      </c>
      <c r="B98" s="21">
        <v>6</v>
      </c>
      <c r="C98" s="22" t="s">
        <v>20</v>
      </c>
      <c r="D98" s="5" t="s">
        <v>21</v>
      </c>
      <c r="E98" s="39" t="s">
        <v>70</v>
      </c>
      <c r="F98" s="40">
        <v>255</v>
      </c>
      <c r="G98" s="40">
        <v>3.75</v>
      </c>
      <c r="H98" s="40">
        <v>10</v>
      </c>
      <c r="I98" s="40">
        <v>39.5</v>
      </c>
      <c r="J98" s="40">
        <v>272.5</v>
      </c>
      <c r="K98" s="41" t="s">
        <v>60</v>
      </c>
      <c r="L98" s="40">
        <v>26.38</v>
      </c>
    </row>
    <row r="99" spans="1:12" ht="15.75" thickBot="1" x14ac:dyDescent="0.3">
      <c r="A99" s="23"/>
      <c r="B99" s="15"/>
      <c r="C99" s="22" t="s">
        <v>20</v>
      </c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.75" thickBot="1" x14ac:dyDescent="0.3">
      <c r="A100" s="23"/>
      <c r="B100" s="15"/>
      <c r="C100" s="22" t="s">
        <v>20</v>
      </c>
      <c r="D100" s="7" t="s">
        <v>22</v>
      </c>
      <c r="E100" s="42" t="s">
        <v>71</v>
      </c>
      <c r="F100" s="43">
        <v>200</v>
      </c>
      <c r="G100" s="43">
        <v>2.5</v>
      </c>
      <c r="H100" s="43">
        <v>3.6</v>
      </c>
      <c r="I100" s="43">
        <v>28.7</v>
      </c>
      <c r="J100" s="43">
        <v>152</v>
      </c>
      <c r="K100" s="44">
        <v>692</v>
      </c>
      <c r="L100" s="43">
        <v>12.88</v>
      </c>
    </row>
    <row r="101" spans="1:12" ht="15.75" thickBot="1" x14ac:dyDescent="0.3">
      <c r="A101" s="23"/>
      <c r="B101" s="15"/>
      <c r="C101" s="22" t="s">
        <v>20</v>
      </c>
      <c r="D101" s="7" t="s">
        <v>23</v>
      </c>
      <c r="E101" s="42"/>
      <c r="F101" s="43"/>
      <c r="G101" s="43"/>
      <c r="H101" s="43"/>
      <c r="I101" s="43"/>
      <c r="J101" s="43"/>
      <c r="K101" s="44"/>
      <c r="L101" s="43"/>
    </row>
    <row r="102" spans="1:12" ht="15.75" thickBot="1" x14ac:dyDescent="0.3">
      <c r="A102" s="23"/>
      <c r="B102" s="15"/>
      <c r="C102" s="22" t="s">
        <v>20</v>
      </c>
      <c r="D102" s="7" t="s">
        <v>24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22" t="s">
        <v>20</v>
      </c>
      <c r="D103" s="7" t="s">
        <v>72</v>
      </c>
      <c r="E103" s="42" t="s">
        <v>44</v>
      </c>
      <c r="F103" s="43">
        <v>60</v>
      </c>
      <c r="G103" s="43">
        <v>8.06</v>
      </c>
      <c r="H103" s="43">
        <v>7.2</v>
      </c>
      <c r="I103" s="43">
        <v>21.8</v>
      </c>
      <c r="J103" s="43">
        <v>185.2</v>
      </c>
      <c r="K103" s="44">
        <v>3</v>
      </c>
      <c r="L103" s="43">
        <v>21</v>
      </c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SUM(F98:F104)</f>
        <v>515</v>
      </c>
      <c r="G105" s="19">
        <f t="shared" ref="G105:I105" si="44">SUM(G98:G104)</f>
        <v>14.31</v>
      </c>
      <c r="H105" s="19">
        <f t="shared" si="44"/>
        <v>20.8</v>
      </c>
      <c r="I105" s="19">
        <f t="shared" si="44"/>
        <v>90</v>
      </c>
      <c r="J105" s="19">
        <f>SUM(J98:J104)</f>
        <v>609.70000000000005</v>
      </c>
      <c r="K105" s="25"/>
      <c r="L105" s="19">
        <f t="shared" ref="L105" si="45">SUM(L98:L104)</f>
        <v>60.26</v>
      </c>
    </row>
    <row r="106" spans="1:12" ht="15" x14ac:dyDescent="0.25">
      <c r="A106" s="26">
        <f>A98</f>
        <v>2</v>
      </c>
      <c r="B106" s="13">
        <f>B98</f>
        <v>6</v>
      </c>
      <c r="C106" s="10" t="s">
        <v>25</v>
      </c>
      <c r="D106" s="7" t="s">
        <v>26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0" t="s">
        <v>25</v>
      </c>
      <c r="D107" s="7" t="s">
        <v>27</v>
      </c>
      <c r="E107" s="42" t="s">
        <v>45</v>
      </c>
      <c r="F107" s="43">
        <v>260</v>
      </c>
      <c r="G107" s="43">
        <v>6.53</v>
      </c>
      <c r="H107" s="43">
        <v>5.37</v>
      </c>
      <c r="I107" s="43">
        <v>17.88</v>
      </c>
      <c r="J107" s="43">
        <v>148</v>
      </c>
      <c r="K107" s="44">
        <v>139</v>
      </c>
      <c r="L107" s="43">
        <v>13.34</v>
      </c>
    </row>
    <row r="108" spans="1:12" ht="15" x14ac:dyDescent="0.25">
      <c r="A108" s="23"/>
      <c r="B108" s="15"/>
      <c r="C108" s="10" t="s">
        <v>25</v>
      </c>
      <c r="D108" s="7" t="s">
        <v>28</v>
      </c>
      <c r="E108" s="42" t="s">
        <v>73</v>
      </c>
      <c r="F108" s="43">
        <v>90</v>
      </c>
      <c r="G108" s="43">
        <v>10.5</v>
      </c>
      <c r="H108" s="43">
        <v>6.5</v>
      </c>
      <c r="I108" s="43">
        <v>1.96</v>
      </c>
      <c r="J108" s="43">
        <v>111.2</v>
      </c>
      <c r="K108" s="44">
        <v>437</v>
      </c>
      <c r="L108" s="43">
        <v>41.74</v>
      </c>
    </row>
    <row r="109" spans="1:12" ht="15" x14ac:dyDescent="0.25">
      <c r="A109" s="23"/>
      <c r="B109" s="15"/>
      <c r="C109" s="10" t="s">
        <v>25</v>
      </c>
      <c r="D109" s="7" t="s">
        <v>29</v>
      </c>
      <c r="E109" s="42" t="s">
        <v>41</v>
      </c>
      <c r="F109" s="43">
        <v>150</v>
      </c>
      <c r="G109" s="43">
        <v>5.25</v>
      </c>
      <c r="H109" s="43">
        <v>6.15</v>
      </c>
      <c r="I109" s="43">
        <v>35.25</v>
      </c>
      <c r="J109" s="43">
        <v>220.5</v>
      </c>
      <c r="K109" s="44">
        <v>516</v>
      </c>
      <c r="L109" s="43">
        <v>7.01</v>
      </c>
    </row>
    <row r="110" spans="1:12" ht="15" x14ac:dyDescent="0.25">
      <c r="A110" s="23"/>
      <c r="B110" s="15"/>
      <c r="C110" s="10" t="s">
        <v>25</v>
      </c>
      <c r="D110" s="7" t="s">
        <v>22</v>
      </c>
      <c r="E110" s="42" t="s">
        <v>42</v>
      </c>
      <c r="F110" s="43">
        <v>200</v>
      </c>
      <c r="G110" s="43">
        <v>4.9000000000000004</v>
      </c>
      <c r="H110" s="43">
        <v>5</v>
      </c>
      <c r="I110" s="43">
        <v>32.5</v>
      </c>
      <c r="J110" s="43">
        <v>190</v>
      </c>
      <c r="K110" s="44">
        <v>693</v>
      </c>
      <c r="L110" s="43">
        <v>16.48</v>
      </c>
    </row>
    <row r="111" spans="1:12" ht="15" x14ac:dyDescent="0.25">
      <c r="A111" s="23"/>
      <c r="B111" s="15"/>
      <c r="C111" s="10" t="s">
        <v>25</v>
      </c>
      <c r="D111" s="7" t="s">
        <v>31</v>
      </c>
      <c r="E111" s="42" t="s">
        <v>46</v>
      </c>
      <c r="F111" s="43">
        <v>35</v>
      </c>
      <c r="G111" s="43">
        <v>2.77</v>
      </c>
      <c r="H111" s="43">
        <v>1.26</v>
      </c>
      <c r="I111" s="43">
        <v>19.079999999999998</v>
      </c>
      <c r="J111" s="43">
        <v>100.1</v>
      </c>
      <c r="K111" s="44"/>
      <c r="L111" s="43">
        <v>3.08</v>
      </c>
    </row>
    <row r="112" spans="1:12" ht="15" x14ac:dyDescent="0.25">
      <c r="A112" s="23"/>
      <c r="B112" s="15"/>
      <c r="C112" s="10" t="s">
        <v>25</v>
      </c>
      <c r="D112" s="7" t="s">
        <v>32</v>
      </c>
      <c r="E112" s="42" t="s">
        <v>43</v>
      </c>
      <c r="F112" s="43">
        <v>25</v>
      </c>
      <c r="G112" s="43">
        <v>1.65</v>
      </c>
      <c r="H112" s="43">
        <v>0.27500000000000002</v>
      </c>
      <c r="I112" s="43">
        <v>10.25</v>
      </c>
      <c r="J112" s="43">
        <v>50</v>
      </c>
      <c r="K112" s="44"/>
      <c r="L112" s="43">
        <v>1.28</v>
      </c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SUM(F106:F114)</f>
        <v>760</v>
      </c>
      <c r="G115" s="19">
        <f t="shared" ref="G115:J115" si="46">SUM(G106:G114)</f>
        <v>31.599999999999998</v>
      </c>
      <c r="H115" s="19">
        <f t="shared" si="46"/>
        <v>24.555000000000003</v>
      </c>
      <c r="I115" s="19">
        <f t="shared" si="46"/>
        <v>116.92</v>
      </c>
      <c r="J115" s="19">
        <f t="shared" si="46"/>
        <v>819.80000000000007</v>
      </c>
      <c r="K115" s="25"/>
      <c r="L115" s="19">
        <f t="shared" ref="L115" si="47">SUM(L106:L114)</f>
        <v>82.929999999999993</v>
      </c>
    </row>
    <row r="116" spans="1:12" ht="15.75" thickBot="1" x14ac:dyDescent="0.25">
      <c r="A116" s="29">
        <f>A98</f>
        <v>2</v>
      </c>
      <c r="B116" s="30">
        <f>B98</f>
        <v>6</v>
      </c>
      <c r="C116" s="60" t="s">
        <v>4</v>
      </c>
      <c r="D116" s="61"/>
      <c r="E116" s="31"/>
      <c r="F116" s="32">
        <f>F105+F115</f>
        <v>1275</v>
      </c>
      <c r="G116" s="32">
        <f t="shared" ref="G116" si="48">G105+G115</f>
        <v>45.91</v>
      </c>
      <c r="H116" s="32">
        <f t="shared" ref="H116" si="49">H105+H115</f>
        <v>45.355000000000004</v>
      </c>
      <c r="I116" s="32">
        <f t="shared" ref="I116" si="50">I105+I115</f>
        <v>206.92000000000002</v>
      </c>
      <c r="J116" s="32">
        <f t="shared" ref="J116:L116" si="51">J105+J115</f>
        <v>1429.5</v>
      </c>
      <c r="K116" s="32"/>
      <c r="L116" s="32">
        <f t="shared" si="51"/>
        <v>143.19</v>
      </c>
    </row>
    <row r="117" spans="1:12" ht="15.75" thickBot="1" x14ac:dyDescent="0.3">
      <c r="A117" s="14">
        <v>2</v>
      </c>
      <c r="B117" s="15">
        <v>7</v>
      </c>
      <c r="C117" s="22" t="s">
        <v>20</v>
      </c>
      <c r="D117" s="5" t="s">
        <v>21</v>
      </c>
      <c r="E117" s="39" t="s">
        <v>90</v>
      </c>
      <c r="F117" s="40">
        <v>170</v>
      </c>
      <c r="G117" s="40">
        <v>18.100000000000001</v>
      </c>
      <c r="H117" s="40">
        <v>13.85</v>
      </c>
      <c r="I117" s="40">
        <v>34</v>
      </c>
      <c r="J117" s="40">
        <v>338.6</v>
      </c>
      <c r="K117" s="41">
        <v>366</v>
      </c>
      <c r="L117" s="40">
        <v>64.23</v>
      </c>
    </row>
    <row r="118" spans="1:12" ht="15.75" thickBot="1" x14ac:dyDescent="0.3">
      <c r="A118" s="14"/>
      <c r="B118" s="15"/>
      <c r="C118" s="22" t="s">
        <v>20</v>
      </c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.75" thickBot="1" x14ac:dyDescent="0.3">
      <c r="A119" s="14"/>
      <c r="B119" s="15"/>
      <c r="C119" s="22" t="s">
        <v>20</v>
      </c>
      <c r="D119" s="7" t="s">
        <v>22</v>
      </c>
      <c r="E119" s="42" t="s">
        <v>78</v>
      </c>
      <c r="F119" s="43">
        <v>210</v>
      </c>
      <c r="G119" s="43">
        <v>0.3</v>
      </c>
      <c r="H119" s="43">
        <v>8.3000000000000007</v>
      </c>
      <c r="I119" s="43">
        <v>15.2</v>
      </c>
      <c r="J119" s="43">
        <v>60</v>
      </c>
      <c r="K119" s="44">
        <v>686</v>
      </c>
      <c r="L119" s="43">
        <v>5.55</v>
      </c>
    </row>
    <row r="120" spans="1:12" ht="15.75" thickBot="1" x14ac:dyDescent="0.3">
      <c r="A120" s="14"/>
      <c r="B120" s="15"/>
      <c r="C120" s="22" t="s">
        <v>20</v>
      </c>
      <c r="D120" s="7" t="s">
        <v>23</v>
      </c>
      <c r="E120" s="42" t="s">
        <v>46</v>
      </c>
      <c r="F120" s="43">
        <v>30</v>
      </c>
      <c r="G120" s="43">
        <v>2.37</v>
      </c>
      <c r="H120" s="43">
        <v>1.08</v>
      </c>
      <c r="I120" s="43">
        <v>16.350000000000001</v>
      </c>
      <c r="J120" s="43">
        <v>85.8</v>
      </c>
      <c r="K120" s="44"/>
      <c r="L120" s="43">
        <v>2.64</v>
      </c>
    </row>
    <row r="121" spans="1:12" ht="15.75" thickBot="1" x14ac:dyDescent="0.3">
      <c r="A121" s="14"/>
      <c r="B121" s="15"/>
      <c r="C121" s="22" t="s">
        <v>20</v>
      </c>
      <c r="D121" s="7" t="s">
        <v>24</v>
      </c>
      <c r="E121" s="42"/>
      <c r="F121" s="43"/>
      <c r="G121" s="43"/>
      <c r="H121" s="43"/>
      <c r="I121" s="43"/>
      <c r="J121" s="43"/>
      <c r="K121" s="44"/>
      <c r="L121" s="43"/>
    </row>
    <row r="122" spans="1:12" ht="15.75" thickBot="1" x14ac:dyDescent="0.3">
      <c r="A122" s="14"/>
      <c r="B122" s="15"/>
      <c r="C122" s="22" t="s">
        <v>20</v>
      </c>
      <c r="D122" s="7" t="s">
        <v>72</v>
      </c>
      <c r="E122" s="42" t="s">
        <v>77</v>
      </c>
      <c r="F122" s="43">
        <v>60</v>
      </c>
      <c r="G122" s="43">
        <v>2.7850000000000001</v>
      </c>
      <c r="H122" s="43">
        <v>13.71</v>
      </c>
      <c r="I122" s="43">
        <v>19.170000000000002</v>
      </c>
      <c r="J122" s="43">
        <v>215.6</v>
      </c>
      <c r="K122" s="44">
        <v>1</v>
      </c>
      <c r="L122" s="43">
        <v>23.91</v>
      </c>
    </row>
    <row r="123" spans="1:12" ht="15" x14ac:dyDescent="0.25">
      <c r="A123" s="14"/>
      <c r="B123" s="15"/>
      <c r="C123" s="22" t="s">
        <v>20</v>
      </c>
      <c r="D123" s="7" t="s">
        <v>75</v>
      </c>
      <c r="E123" s="42" t="s">
        <v>76</v>
      </c>
      <c r="F123" s="43">
        <v>30</v>
      </c>
      <c r="G123" s="43">
        <v>0.7</v>
      </c>
      <c r="H123" s="43">
        <v>6.1</v>
      </c>
      <c r="I123" s="43">
        <v>15.5</v>
      </c>
      <c r="J123" s="43">
        <v>124.5</v>
      </c>
      <c r="K123" s="44"/>
      <c r="L123" s="43">
        <v>30</v>
      </c>
    </row>
    <row r="124" spans="1:12" ht="15" x14ac:dyDescent="0.25">
      <c r="A124" s="16"/>
      <c r="B124" s="17"/>
      <c r="C124" s="8"/>
      <c r="D124" s="18" t="s">
        <v>33</v>
      </c>
      <c r="E124" s="9"/>
      <c r="F124" s="19">
        <f>SUM(F117:F123)</f>
        <v>500</v>
      </c>
      <c r="G124" s="19">
        <f t="shared" ref="G124:I124" si="52">SUM(G117:G123)</f>
        <v>24.255000000000003</v>
      </c>
      <c r="H124" s="19">
        <f t="shared" si="52"/>
        <v>43.04</v>
      </c>
      <c r="I124" s="19">
        <f t="shared" si="52"/>
        <v>100.22000000000001</v>
      </c>
      <c r="J124" s="19">
        <f>SUM(J117:J123)</f>
        <v>824.5</v>
      </c>
      <c r="K124" s="25"/>
      <c r="L124" s="19">
        <f t="shared" ref="L124" si="53">SUM(L117:L123)</f>
        <v>126.33</v>
      </c>
    </row>
    <row r="125" spans="1:12" ht="15" x14ac:dyDescent="0.25">
      <c r="A125" s="13">
        <f>A117</f>
        <v>2</v>
      </c>
      <c r="B125" s="13">
        <f>B117</f>
        <v>7</v>
      </c>
      <c r="C125" s="10" t="s">
        <v>25</v>
      </c>
      <c r="D125" s="7" t="s">
        <v>26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0" t="s">
        <v>25</v>
      </c>
      <c r="D126" s="7" t="s">
        <v>27</v>
      </c>
      <c r="E126" s="42" t="s">
        <v>67</v>
      </c>
      <c r="F126" s="43">
        <v>215</v>
      </c>
      <c r="G126" s="43">
        <v>3.28</v>
      </c>
      <c r="H126" s="43">
        <v>5</v>
      </c>
      <c r="I126" s="43">
        <v>10.52</v>
      </c>
      <c r="J126" s="43">
        <v>95.6</v>
      </c>
      <c r="K126" s="44">
        <v>110</v>
      </c>
      <c r="L126" s="43">
        <v>13.95</v>
      </c>
    </row>
    <row r="127" spans="1:12" ht="15" x14ac:dyDescent="0.25">
      <c r="A127" s="14"/>
      <c r="B127" s="15"/>
      <c r="C127" s="10" t="s">
        <v>25</v>
      </c>
      <c r="D127" s="7" t="s">
        <v>28</v>
      </c>
      <c r="E127" s="42" t="s">
        <v>51</v>
      </c>
      <c r="F127" s="43">
        <v>90</v>
      </c>
      <c r="G127" s="43">
        <v>11.06</v>
      </c>
      <c r="H127" s="43">
        <v>11.63</v>
      </c>
      <c r="I127" s="43">
        <v>12.95</v>
      </c>
      <c r="J127" s="43">
        <v>205.1</v>
      </c>
      <c r="K127" s="44">
        <v>388</v>
      </c>
      <c r="L127" s="43">
        <v>32.520000000000003</v>
      </c>
    </row>
    <row r="128" spans="1:12" ht="15" x14ac:dyDescent="0.25">
      <c r="A128" s="14"/>
      <c r="B128" s="15"/>
      <c r="C128" s="10" t="s">
        <v>25</v>
      </c>
      <c r="D128" s="7" t="s">
        <v>29</v>
      </c>
      <c r="E128" s="42" t="s">
        <v>74</v>
      </c>
      <c r="F128" s="43">
        <v>150</v>
      </c>
      <c r="G128" s="43">
        <v>3.35</v>
      </c>
      <c r="H128" s="43">
        <v>6.83</v>
      </c>
      <c r="I128" s="43">
        <v>19.95</v>
      </c>
      <c r="J128" s="43">
        <v>156</v>
      </c>
      <c r="K128" s="44" t="s">
        <v>47</v>
      </c>
      <c r="L128" s="43">
        <v>19.36</v>
      </c>
    </row>
    <row r="129" spans="1:12" ht="15" x14ac:dyDescent="0.25">
      <c r="A129" s="14"/>
      <c r="B129" s="15"/>
      <c r="C129" s="10" t="s">
        <v>25</v>
      </c>
      <c r="D129" s="7" t="s">
        <v>30</v>
      </c>
      <c r="E129" s="42" t="s">
        <v>53</v>
      </c>
      <c r="F129" s="43">
        <v>200</v>
      </c>
      <c r="G129" s="43">
        <v>1</v>
      </c>
      <c r="H129" s="43">
        <v>0</v>
      </c>
      <c r="I129" s="43">
        <v>36.6</v>
      </c>
      <c r="J129" s="43">
        <v>144</v>
      </c>
      <c r="K129" s="44">
        <v>707</v>
      </c>
      <c r="L129" s="43">
        <v>11.5</v>
      </c>
    </row>
    <row r="130" spans="1:12" ht="15" x14ac:dyDescent="0.25">
      <c r="A130" s="14"/>
      <c r="B130" s="15"/>
      <c r="C130" s="10" t="s">
        <v>25</v>
      </c>
      <c r="D130" s="7" t="s">
        <v>31</v>
      </c>
      <c r="E130" s="42" t="s">
        <v>46</v>
      </c>
      <c r="F130" s="43">
        <v>35</v>
      </c>
      <c r="G130" s="43">
        <v>2.77</v>
      </c>
      <c r="H130" s="43">
        <v>1.26</v>
      </c>
      <c r="I130" s="43">
        <v>19.079999999999998</v>
      </c>
      <c r="J130" s="43">
        <v>100.1</v>
      </c>
      <c r="K130" s="44"/>
      <c r="L130" s="43">
        <v>3.08</v>
      </c>
    </row>
    <row r="131" spans="1:12" ht="15" x14ac:dyDescent="0.25">
      <c r="A131" s="14"/>
      <c r="B131" s="15"/>
      <c r="C131" s="10" t="s">
        <v>25</v>
      </c>
      <c r="D131" s="7" t="s">
        <v>32</v>
      </c>
      <c r="E131" s="42" t="s">
        <v>43</v>
      </c>
      <c r="F131" s="43">
        <v>25</v>
      </c>
      <c r="G131" s="43">
        <v>1.65</v>
      </c>
      <c r="H131" s="43">
        <v>0.27500000000000002</v>
      </c>
      <c r="I131" s="43">
        <v>10.25</v>
      </c>
      <c r="J131" s="43">
        <v>50</v>
      </c>
      <c r="K131" s="44"/>
      <c r="L131" s="43">
        <v>1.28</v>
      </c>
    </row>
    <row r="132" spans="1:12" ht="15" x14ac:dyDescent="0.2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6"/>
      <c r="B134" s="17"/>
      <c r="C134" s="8"/>
      <c r="D134" s="18" t="s">
        <v>33</v>
      </c>
      <c r="E134" s="9"/>
      <c r="F134" s="19">
        <f>SUM(F125:F133)</f>
        <v>715</v>
      </c>
      <c r="G134" s="19">
        <f t="shared" ref="G134:J134" si="54">SUM(G125:G133)</f>
        <v>23.11</v>
      </c>
      <c r="H134" s="19">
        <f t="shared" si="54"/>
        <v>24.995000000000001</v>
      </c>
      <c r="I134" s="19">
        <f t="shared" si="54"/>
        <v>109.35000000000001</v>
      </c>
      <c r="J134" s="19">
        <f t="shared" si="54"/>
        <v>750.80000000000007</v>
      </c>
      <c r="K134" s="25"/>
      <c r="L134" s="19">
        <f t="shared" ref="L134" si="55">SUM(L125:L133)</f>
        <v>81.69</v>
      </c>
    </row>
    <row r="135" spans="1:12" ht="15" x14ac:dyDescent="0.2">
      <c r="A135" s="33">
        <f>A117</f>
        <v>2</v>
      </c>
      <c r="B135" s="33">
        <f>B117</f>
        <v>7</v>
      </c>
      <c r="C135" s="60" t="s">
        <v>4</v>
      </c>
      <c r="D135" s="61"/>
      <c r="E135" s="31"/>
      <c r="F135" s="32">
        <f>F124+F134</f>
        <v>1215</v>
      </c>
      <c r="G135" s="32">
        <f t="shared" ref="G135" si="56">G124+G134</f>
        <v>47.365000000000002</v>
      </c>
      <c r="H135" s="32">
        <f t="shared" ref="H135" si="57">H124+H134</f>
        <v>68.034999999999997</v>
      </c>
      <c r="I135" s="32">
        <f t="shared" ref="I135" si="58">I124+I134</f>
        <v>209.57000000000002</v>
      </c>
      <c r="J135" s="32">
        <f t="shared" ref="J135:L135" si="59">J124+J134</f>
        <v>1575.3000000000002</v>
      </c>
      <c r="K135" s="32"/>
      <c r="L135" s="32">
        <f t="shared" si="59"/>
        <v>208.01999999999998</v>
      </c>
    </row>
    <row r="136" spans="1:12" ht="15.75" thickBot="1" x14ac:dyDescent="0.3">
      <c r="A136" s="20">
        <v>2</v>
      </c>
      <c r="B136" s="21">
        <v>8</v>
      </c>
      <c r="C136" s="22" t="s">
        <v>20</v>
      </c>
      <c r="D136" s="5" t="s">
        <v>21</v>
      </c>
      <c r="E136" s="39" t="s">
        <v>82</v>
      </c>
      <c r="F136" s="40">
        <v>200</v>
      </c>
      <c r="G136" s="40">
        <v>12.802</v>
      </c>
      <c r="H136" s="40">
        <v>20.292999999999999</v>
      </c>
      <c r="I136" s="40">
        <v>21.98</v>
      </c>
      <c r="J136" s="40">
        <v>313.935</v>
      </c>
      <c r="K136" s="41">
        <v>436</v>
      </c>
      <c r="L136" s="40">
        <v>50.12</v>
      </c>
    </row>
    <row r="137" spans="1:12" ht="15.75" thickBot="1" x14ac:dyDescent="0.3">
      <c r="A137" s="23"/>
      <c r="B137" s="15"/>
      <c r="C137" s="22" t="s">
        <v>20</v>
      </c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.75" thickBot="1" x14ac:dyDescent="0.3">
      <c r="A138" s="23"/>
      <c r="B138" s="15"/>
      <c r="C138" s="22" t="s">
        <v>20</v>
      </c>
      <c r="D138" s="7" t="s">
        <v>30</v>
      </c>
      <c r="E138" s="53" t="s">
        <v>48</v>
      </c>
      <c r="F138" s="43">
        <v>200</v>
      </c>
      <c r="G138" s="43">
        <v>0.6</v>
      </c>
      <c r="H138" s="43">
        <v>0</v>
      </c>
      <c r="I138" s="43">
        <v>31.4</v>
      </c>
      <c r="J138" s="43">
        <v>124</v>
      </c>
      <c r="K138" s="44">
        <v>639</v>
      </c>
      <c r="L138" s="43">
        <v>6.56</v>
      </c>
    </row>
    <row r="139" spans="1:12" ht="15.75" customHeight="1" thickBot="1" x14ac:dyDescent="0.3">
      <c r="A139" s="23"/>
      <c r="B139" s="15"/>
      <c r="C139" s="22" t="s">
        <v>20</v>
      </c>
      <c r="D139" s="7" t="s">
        <v>31</v>
      </c>
      <c r="E139" s="53" t="s">
        <v>46</v>
      </c>
      <c r="F139" s="54">
        <v>30</v>
      </c>
      <c r="G139" s="54">
        <v>2.37</v>
      </c>
      <c r="H139" s="54">
        <v>1.08</v>
      </c>
      <c r="I139" s="54">
        <v>16.350000000000001</v>
      </c>
      <c r="J139" s="54">
        <v>85.8</v>
      </c>
      <c r="K139" s="55"/>
      <c r="L139" s="54">
        <v>2.64</v>
      </c>
    </row>
    <row r="140" spans="1:12" ht="15.75" thickBot="1" x14ac:dyDescent="0.3">
      <c r="A140" s="23"/>
      <c r="B140" s="15"/>
      <c r="C140" s="22" t="s">
        <v>20</v>
      </c>
      <c r="D140" s="7" t="s">
        <v>24</v>
      </c>
      <c r="E140" s="42"/>
      <c r="F140" s="43"/>
      <c r="G140" s="43"/>
      <c r="H140" s="43"/>
      <c r="I140" s="43"/>
      <c r="J140" s="43"/>
      <c r="K140" s="44"/>
      <c r="L140" s="43"/>
    </row>
    <row r="141" spans="1:12" ht="16.149999999999999" customHeight="1" thickBot="1" x14ac:dyDescent="0.3">
      <c r="A141" s="23"/>
      <c r="B141" s="15"/>
      <c r="C141" s="22" t="s">
        <v>20</v>
      </c>
      <c r="D141" s="7" t="s">
        <v>32</v>
      </c>
      <c r="E141" s="53" t="s">
        <v>81</v>
      </c>
      <c r="F141" s="54">
        <v>25</v>
      </c>
      <c r="G141" s="54">
        <v>1.88</v>
      </c>
      <c r="H141" s="54">
        <v>0.875</v>
      </c>
      <c r="I141" s="54">
        <v>13.25</v>
      </c>
      <c r="J141" s="54">
        <v>69.25</v>
      </c>
      <c r="K141" s="55"/>
      <c r="L141" s="54">
        <v>2.57</v>
      </c>
    </row>
    <row r="142" spans="1:12" ht="15" x14ac:dyDescent="0.25">
      <c r="A142" s="23"/>
      <c r="B142" s="15"/>
      <c r="C142" s="22" t="s">
        <v>20</v>
      </c>
      <c r="D142" s="7" t="s">
        <v>26</v>
      </c>
      <c r="E142" s="42" t="s">
        <v>66</v>
      </c>
      <c r="F142" s="43">
        <v>60</v>
      </c>
      <c r="G142" s="43">
        <v>0.42</v>
      </c>
      <c r="H142" s="43">
        <v>0.06</v>
      </c>
      <c r="I142" s="43">
        <v>1.2</v>
      </c>
      <c r="J142" s="43">
        <v>6.6</v>
      </c>
      <c r="K142" s="44"/>
      <c r="L142" s="43">
        <v>8.84</v>
      </c>
    </row>
    <row r="143" spans="1:12" ht="15" x14ac:dyDescent="0.25">
      <c r="A143" s="24"/>
      <c r="B143" s="17"/>
      <c r="C143" s="8"/>
      <c r="D143" s="18" t="s">
        <v>33</v>
      </c>
      <c r="E143" s="9"/>
      <c r="F143" s="19">
        <f>SUM(F136:F142)</f>
        <v>515</v>
      </c>
      <c r="G143" s="19">
        <f t="shared" ref="G143:J143" si="60">SUM(G136:G142)</f>
        <v>18.071999999999999</v>
      </c>
      <c r="H143" s="19">
        <f t="shared" si="60"/>
        <v>22.307999999999996</v>
      </c>
      <c r="I143" s="19">
        <f t="shared" si="60"/>
        <v>84.179999999999993</v>
      </c>
      <c r="J143" s="19">
        <f t="shared" si="60"/>
        <v>599.58500000000004</v>
      </c>
      <c r="K143" s="25"/>
      <c r="L143" s="19">
        <f t="shared" ref="L143" si="61">SUM(L136:L142)</f>
        <v>70.73</v>
      </c>
    </row>
    <row r="144" spans="1:12" ht="15" x14ac:dyDescent="0.25">
      <c r="A144" s="26">
        <f>A136</f>
        <v>2</v>
      </c>
      <c r="B144" s="13">
        <f>B136</f>
        <v>8</v>
      </c>
      <c r="C144" s="10" t="s">
        <v>25</v>
      </c>
      <c r="D144" s="7" t="s">
        <v>26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0" t="s">
        <v>25</v>
      </c>
      <c r="D145" s="7" t="s">
        <v>27</v>
      </c>
      <c r="E145" s="42" t="s">
        <v>79</v>
      </c>
      <c r="F145" s="43">
        <v>250</v>
      </c>
      <c r="G145" s="43">
        <v>7</v>
      </c>
      <c r="H145" s="43">
        <v>7.9</v>
      </c>
      <c r="I145" s="43">
        <v>24.7</v>
      </c>
      <c r="J145" s="43">
        <v>141</v>
      </c>
      <c r="K145" s="44">
        <v>160</v>
      </c>
      <c r="L145" s="43">
        <v>16.64</v>
      </c>
    </row>
    <row r="146" spans="1:12" ht="15" x14ac:dyDescent="0.25">
      <c r="A146" s="23"/>
      <c r="B146" s="15"/>
      <c r="C146" s="10" t="s">
        <v>25</v>
      </c>
      <c r="D146" s="7" t="s">
        <v>28</v>
      </c>
      <c r="E146" s="42" t="s">
        <v>80</v>
      </c>
      <c r="F146" s="43">
        <v>180</v>
      </c>
      <c r="G146" s="43">
        <v>19.440000000000001</v>
      </c>
      <c r="H146" s="43">
        <v>10.62</v>
      </c>
      <c r="I146" s="43">
        <v>34</v>
      </c>
      <c r="J146" s="43">
        <v>315</v>
      </c>
      <c r="K146" s="44">
        <v>492</v>
      </c>
      <c r="L146" s="43">
        <v>49.69</v>
      </c>
    </row>
    <row r="147" spans="1:12" ht="15" x14ac:dyDescent="0.25">
      <c r="A147" s="23"/>
      <c r="B147" s="15"/>
      <c r="C147" s="10" t="s">
        <v>25</v>
      </c>
      <c r="D147" s="7" t="s">
        <v>29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0" t="s">
        <v>25</v>
      </c>
      <c r="D148" s="7" t="s">
        <v>22</v>
      </c>
      <c r="E148" s="42" t="s">
        <v>71</v>
      </c>
      <c r="F148" s="43">
        <v>200</v>
      </c>
      <c r="G148" s="43">
        <v>2.5</v>
      </c>
      <c r="H148" s="43">
        <v>3.6</v>
      </c>
      <c r="I148" s="43">
        <v>28.7</v>
      </c>
      <c r="J148" s="43">
        <v>152</v>
      </c>
      <c r="K148" s="44">
        <v>692</v>
      </c>
      <c r="L148" s="43">
        <v>12.88</v>
      </c>
    </row>
    <row r="149" spans="1:12" ht="15" x14ac:dyDescent="0.25">
      <c r="A149" s="23"/>
      <c r="B149" s="15"/>
      <c r="C149" s="10" t="s">
        <v>25</v>
      </c>
      <c r="D149" s="7" t="s">
        <v>31</v>
      </c>
      <c r="E149" s="42" t="s">
        <v>46</v>
      </c>
      <c r="F149" s="43">
        <v>35</v>
      </c>
      <c r="G149" s="43">
        <v>2.77</v>
      </c>
      <c r="H149" s="43">
        <v>1.26</v>
      </c>
      <c r="I149" s="43">
        <v>19.079999999999998</v>
      </c>
      <c r="J149" s="43">
        <v>100.1</v>
      </c>
      <c r="K149" s="44"/>
      <c r="L149" s="43">
        <v>3.08</v>
      </c>
    </row>
    <row r="150" spans="1:12" ht="14.45" customHeight="1" x14ac:dyDescent="0.25">
      <c r="A150" s="23"/>
      <c r="B150" s="15"/>
      <c r="C150" s="10" t="s">
        <v>25</v>
      </c>
      <c r="D150" s="7" t="s">
        <v>32</v>
      </c>
      <c r="E150" s="51" t="s">
        <v>81</v>
      </c>
      <c r="F150" s="43">
        <v>25</v>
      </c>
      <c r="G150" s="43">
        <v>1.88</v>
      </c>
      <c r="H150" s="43">
        <v>0.875</v>
      </c>
      <c r="I150" s="43">
        <v>13.25</v>
      </c>
      <c r="J150" s="43">
        <v>69.25</v>
      </c>
      <c r="K150" s="44"/>
      <c r="L150" s="43">
        <v>2.57</v>
      </c>
    </row>
    <row r="151" spans="1:12" ht="15" x14ac:dyDescent="0.25">
      <c r="A151" s="23"/>
      <c r="B151" s="15"/>
      <c r="C151" s="10" t="s">
        <v>25</v>
      </c>
      <c r="D151" s="7" t="s">
        <v>72</v>
      </c>
      <c r="E151" s="42" t="s">
        <v>44</v>
      </c>
      <c r="F151" s="43">
        <v>60</v>
      </c>
      <c r="G151" s="43">
        <v>9.7200000000000006</v>
      </c>
      <c r="H151" s="43">
        <v>9.6300000000000008</v>
      </c>
      <c r="I151" s="43">
        <v>16.350000000000001</v>
      </c>
      <c r="J151" s="43">
        <v>192</v>
      </c>
      <c r="K151" s="44">
        <v>3</v>
      </c>
      <c r="L151" s="43">
        <v>21</v>
      </c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4"/>
      <c r="B153" s="17"/>
      <c r="C153" s="8"/>
      <c r="D153" s="18" t="s">
        <v>33</v>
      </c>
      <c r="E153" s="9"/>
      <c r="F153" s="19">
        <f>SUM(F144:F152)</f>
        <v>750</v>
      </c>
      <c r="G153" s="19">
        <f t="shared" ref="G153:J153" si="62">SUM(G144:G152)</f>
        <v>43.31</v>
      </c>
      <c r="H153" s="19">
        <f t="shared" si="62"/>
        <v>33.885000000000005</v>
      </c>
      <c r="I153" s="19">
        <f t="shared" si="62"/>
        <v>136.08000000000001</v>
      </c>
      <c r="J153" s="19">
        <f t="shared" si="62"/>
        <v>969.35</v>
      </c>
      <c r="K153" s="25"/>
      <c r="L153" s="19">
        <f t="shared" ref="L153" si="63">SUM(L144:L152)</f>
        <v>105.85999999999999</v>
      </c>
    </row>
    <row r="154" spans="1:12" ht="15" x14ac:dyDescent="0.2">
      <c r="A154" s="29">
        <f>A136</f>
        <v>2</v>
      </c>
      <c r="B154" s="30">
        <f>B136</f>
        <v>8</v>
      </c>
      <c r="C154" s="60" t="s">
        <v>4</v>
      </c>
      <c r="D154" s="61"/>
      <c r="E154" s="31"/>
      <c r="F154" s="32">
        <f>F143+F153</f>
        <v>1265</v>
      </c>
      <c r="G154" s="32">
        <f t="shared" ref="G154" si="64">G143+G153</f>
        <v>61.382000000000005</v>
      </c>
      <c r="H154" s="32">
        <f t="shared" ref="H154" si="65">H143+H153</f>
        <v>56.192999999999998</v>
      </c>
      <c r="I154" s="32">
        <f t="shared" ref="I154" si="66">I143+I153</f>
        <v>220.26</v>
      </c>
      <c r="J154" s="32">
        <f t="shared" ref="J154:L154" si="67">J143+J153</f>
        <v>1568.9349999999999</v>
      </c>
      <c r="K154" s="32"/>
      <c r="L154" s="32">
        <f t="shared" si="67"/>
        <v>176.58999999999997</v>
      </c>
    </row>
    <row r="155" spans="1:12" ht="26.25" thickBot="1" x14ac:dyDescent="0.3">
      <c r="A155" s="20">
        <v>2</v>
      </c>
      <c r="B155" s="21">
        <v>9</v>
      </c>
      <c r="C155" s="22" t="s">
        <v>20</v>
      </c>
      <c r="D155" s="22" t="s">
        <v>21</v>
      </c>
      <c r="E155" s="39" t="s">
        <v>94</v>
      </c>
      <c r="F155" s="40">
        <v>240</v>
      </c>
      <c r="G155" s="40">
        <v>21.07</v>
      </c>
      <c r="H155" s="40">
        <v>21.774999999999999</v>
      </c>
      <c r="I155" s="40">
        <v>50.75</v>
      </c>
      <c r="J155" s="40">
        <v>489.35</v>
      </c>
      <c r="K155" s="41" t="s">
        <v>93</v>
      </c>
      <c r="L155" s="40">
        <v>56.96</v>
      </c>
    </row>
    <row r="156" spans="1:12" ht="26.25" thickBot="1" x14ac:dyDescent="0.3">
      <c r="A156" s="23"/>
      <c r="B156" s="15"/>
      <c r="C156" s="22" t="s">
        <v>20</v>
      </c>
      <c r="D156" s="7" t="s">
        <v>30</v>
      </c>
      <c r="E156" s="42" t="s">
        <v>58</v>
      </c>
      <c r="F156" s="43">
        <v>200</v>
      </c>
      <c r="G156" s="43">
        <v>0</v>
      </c>
      <c r="H156" s="43">
        <v>0</v>
      </c>
      <c r="I156" s="43">
        <v>30.6</v>
      </c>
      <c r="J156" s="43">
        <v>118</v>
      </c>
      <c r="K156" s="44">
        <v>648</v>
      </c>
      <c r="L156" s="43">
        <v>9.25</v>
      </c>
    </row>
    <row r="157" spans="1:12" ht="15.75" thickBot="1" x14ac:dyDescent="0.3">
      <c r="A157" s="23"/>
      <c r="B157" s="15"/>
      <c r="C157" s="22" t="s">
        <v>20</v>
      </c>
      <c r="D157" s="7" t="s">
        <v>23</v>
      </c>
      <c r="E157" s="42" t="s">
        <v>49</v>
      </c>
      <c r="F157" s="43">
        <v>60</v>
      </c>
      <c r="G157" s="43">
        <v>4.3499999999999996</v>
      </c>
      <c r="H157" s="43">
        <v>1.41</v>
      </c>
      <c r="I157" s="43">
        <v>28.65</v>
      </c>
      <c r="J157" s="43">
        <v>145.80000000000001</v>
      </c>
      <c r="K157" s="44"/>
      <c r="L157" s="43">
        <v>4.17</v>
      </c>
    </row>
    <row r="158" spans="1:12" ht="15" x14ac:dyDescent="0.25">
      <c r="A158" s="23"/>
      <c r="B158" s="15"/>
      <c r="C158" s="22" t="s">
        <v>20</v>
      </c>
      <c r="D158" s="7" t="s">
        <v>24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4"/>
      <c r="B161" s="17"/>
      <c r="C161" s="8"/>
      <c r="D161" s="18" t="s">
        <v>33</v>
      </c>
      <c r="E161" s="9"/>
      <c r="F161" s="19">
        <f>SUM(F155:F160)</f>
        <v>500</v>
      </c>
      <c r="G161" s="19">
        <f>SUM(G155:G160)</f>
        <v>25.42</v>
      </c>
      <c r="H161" s="19">
        <f>SUM(H155:H160)</f>
        <v>23.184999999999999</v>
      </c>
      <c r="I161" s="19">
        <f>SUM(I155:I160)</f>
        <v>110</v>
      </c>
      <c r="J161" s="19">
        <f>SUM(J155:J160)</f>
        <v>753.15000000000009</v>
      </c>
      <c r="K161" s="25"/>
      <c r="L161" s="19">
        <f>SUM(L155:L160)</f>
        <v>70.38000000000001</v>
      </c>
    </row>
    <row r="162" spans="1:12" ht="15" x14ac:dyDescent="0.25">
      <c r="A162" s="26">
        <f>A155</f>
        <v>2</v>
      </c>
      <c r="B162" s="13">
        <f>B155</f>
        <v>9</v>
      </c>
      <c r="C162" s="10" t="s">
        <v>25</v>
      </c>
      <c r="D162" s="7" t="s">
        <v>26</v>
      </c>
      <c r="E162" s="42" t="s">
        <v>66</v>
      </c>
      <c r="F162" s="43">
        <v>60</v>
      </c>
      <c r="G162" s="43">
        <v>0.42</v>
      </c>
      <c r="H162" s="43">
        <v>0.06</v>
      </c>
      <c r="I162" s="43">
        <v>1.2</v>
      </c>
      <c r="J162" s="43">
        <v>6.6</v>
      </c>
      <c r="K162" s="44"/>
      <c r="L162" s="43">
        <v>8.84</v>
      </c>
    </row>
    <row r="163" spans="1:12" ht="15" x14ac:dyDescent="0.25">
      <c r="A163" s="23"/>
      <c r="B163" s="15"/>
      <c r="C163" s="10" t="s">
        <v>25</v>
      </c>
      <c r="D163" s="7" t="s">
        <v>27</v>
      </c>
      <c r="E163" s="42" t="s">
        <v>83</v>
      </c>
      <c r="F163" s="43">
        <v>215</v>
      </c>
      <c r="G163" s="43">
        <v>4.08</v>
      </c>
      <c r="H163" s="43">
        <v>4.4400000000000004</v>
      </c>
      <c r="I163" s="43">
        <v>16.12</v>
      </c>
      <c r="J163" s="43">
        <v>118.8</v>
      </c>
      <c r="K163" s="44">
        <v>132</v>
      </c>
      <c r="L163" s="43">
        <v>12.17</v>
      </c>
    </row>
    <row r="164" spans="1:12" ht="15" x14ac:dyDescent="0.25">
      <c r="A164" s="23"/>
      <c r="B164" s="15"/>
      <c r="C164" s="10" t="s">
        <v>25</v>
      </c>
      <c r="D164" s="7" t="s">
        <v>28</v>
      </c>
      <c r="E164" s="42" t="s">
        <v>84</v>
      </c>
      <c r="F164" s="43">
        <v>90</v>
      </c>
      <c r="G164" s="43">
        <v>13.52</v>
      </c>
      <c r="H164" s="43">
        <v>16.39</v>
      </c>
      <c r="I164" s="43">
        <v>13.63</v>
      </c>
      <c r="J164" s="43">
        <v>260.35000000000002</v>
      </c>
      <c r="K164" s="44">
        <v>455</v>
      </c>
      <c r="L164" s="43">
        <v>37.950000000000003</v>
      </c>
    </row>
    <row r="165" spans="1:12" ht="15" x14ac:dyDescent="0.25">
      <c r="A165" s="23"/>
      <c r="B165" s="15"/>
      <c r="C165" s="10" t="s">
        <v>25</v>
      </c>
      <c r="D165" s="7" t="s">
        <v>29</v>
      </c>
      <c r="E165" s="42" t="s">
        <v>85</v>
      </c>
      <c r="F165" s="43">
        <v>150</v>
      </c>
      <c r="G165" s="43">
        <v>3.15</v>
      </c>
      <c r="H165" s="43">
        <v>6.75</v>
      </c>
      <c r="I165" s="43">
        <v>21.9</v>
      </c>
      <c r="J165" s="43">
        <v>163.5</v>
      </c>
      <c r="K165" s="44">
        <v>520</v>
      </c>
      <c r="L165" s="43">
        <v>17.03</v>
      </c>
    </row>
    <row r="166" spans="1:12" ht="15" x14ac:dyDescent="0.25">
      <c r="A166" s="23"/>
      <c r="B166" s="15"/>
      <c r="C166" s="10" t="s">
        <v>25</v>
      </c>
      <c r="D166" s="7" t="s">
        <v>30</v>
      </c>
      <c r="E166" s="42" t="s">
        <v>64</v>
      </c>
      <c r="F166" s="43">
        <v>200</v>
      </c>
      <c r="G166" s="43">
        <v>0.6</v>
      </c>
      <c r="H166" s="43">
        <v>0</v>
      </c>
      <c r="I166" s="43">
        <v>37.6</v>
      </c>
      <c r="J166" s="43">
        <v>124</v>
      </c>
      <c r="K166" s="44">
        <v>703</v>
      </c>
      <c r="L166" s="43">
        <v>7.12</v>
      </c>
    </row>
    <row r="167" spans="1:12" ht="15" x14ac:dyDescent="0.25">
      <c r="A167" s="23"/>
      <c r="B167" s="15"/>
      <c r="C167" s="10" t="s">
        <v>25</v>
      </c>
      <c r="D167" s="7" t="s">
        <v>31</v>
      </c>
      <c r="E167" s="42" t="s">
        <v>46</v>
      </c>
      <c r="F167" s="43">
        <v>35</v>
      </c>
      <c r="G167" s="43">
        <v>2.77</v>
      </c>
      <c r="H167" s="43">
        <v>1.26</v>
      </c>
      <c r="I167" s="43">
        <v>19.079999999999998</v>
      </c>
      <c r="J167" s="43">
        <v>100.1</v>
      </c>
      <c r="K167" s="44"/>
      <c r="L167" s="43">
        <v>3.08</v>
      </c>
    </row>
    <row r="168" spans="1:12" ht="15" x14ac:dyDescent="0.25">
      <c r="A168" s="23"/>
      <c r="B168" s="15"/>
      <c r="C168" s="10" t="s">
        <v>25</v>
      </c>
      <c r="D168" s="7" t="s">
        <v>32</v>
      </c>
      <c r="E168" s="42" t="s">
        <v>43</v>
      </c>
      <c r="F168" s="43">
        <v>25</v>
      </c>
      <c r="G168" s="43">
        <v>1.65</v>
      </c>
      <c r="H168" s="43">
        <v>0.27500000000000002</v>
      </c>
      <c r="I168" s="43">
        <v>10.25</v>
      </c>
      <c r="J168" s="43">
        <v>50</v>
      </c>
      <c r="K168" s="44"/>
      <c r="L168" s="43">
        <v>1.28</v>
      </c>
    </row>
    <row r="169" spans="1:12" ht="15" x14ac:dyDescent="0.25">
      <c r="A169" s="23"/>
      <c r="B169" s="15"/>
      <c r="C169" s="11"/>
      <c r="D169" s="6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4"/>
      <c r="B171" s="17"/>
      <c r="C171" s="8"/>
      <c r="D171" s="18" t="s">
        <v>33</v>
      </c>
      <c r="E171" s="9"/>
      <c r="F171" s="19">
        <f>SUM(F162:F170)</f>
        <v>775</v>
      </c>
      <c r="G171" s="19">
        <f t="shared" ref="G171:J171" si="68">SUM(G162:G170)</f>
        <v>26.189999999999998</v>
      </c>
      <c r="H171" s="19">
        <f t="shared" si="68"/>
        <v>29.175000000000001</v>
      </c>
      <c r="I171" s="19">
        <f t="shared" si="68"/>
        <v>119.78</v>
      </c>
      <c r="J171" s="19">
        <f t="shared" si="68"/>
        <v>823.35</v>
      </c>
      <c r="K171" s="25"/>
      <c r="L171" s="19">
        <f t="shared" ref="L171" si="69">SUM(L162:L170)</f>
        <v>87.470000000000013</v>
      </c>
    </row>
    <row r="172" spans="1:12" ht="15" x14ac:dyDescent="0.2">
      <c r="A172" s="29">
        <f>A155</f>
        <v>2</v>
      </c>
      <c r="B172" s="30">
        <f>B155</f>
        <v>9</v>
      </c>
      <c r="C172" s="60" t="s">
        <v>4</v>
      </c>
      <c r="D172" s="61"/>
      <c r="E172" s="31"/>
      <c r="F172" s="32">
        <f>F161+F171</f>
        <v>1275</v>
      </c>
      <c r="G172" s="32">
        <f t="shared" ref="G172" si="70">G161+G171</f>
        <v>51.61</v>
      </c>
      <c r="H172" s="32">
        <f t="shared" ref="H172" si="71">H161+H171</f>
        <v>52.36</v>
      </c>
      <c r="I172" s="32">
        <f t="shared" ref="I172" si="72">I161+I171</f>
        <v>229.78</v>
      </c>
      <c r="J172" s="32">
        <f t="shared" ref="J172:L172" si="73">J161+J171</f>
        <v>1576.5</v>
      </c>
      <c r="K172" s="32"/>
      <c r="L172" s="32">
        <f t="shared" si="73"/>
        <v>157.85000000000002</v>
      </c>
    </row>
    <row r="173" spans="1:12" ht="26.25" thickBot="1" x14ac:dyDescent="0.3">
      <c r="A173" s="20">
        <v>2</v>
      </c>
      <c r="B173" s="21">
        <v>10</v>
      </c>
      <c r="C173" s="22" t="s">
        <v>20</v>
      </c>
      <c r="D173" s="22" t="s">
        <v>21</v>
      </c>
      <c r="E173" s="39" t="s">
        <v>100</v>
      </c>
      <c r="F173" s="40">
        <v>270</v>
      </c>
      <c r="G173" s="40">
        <v>14.65</v>
      </c>
      <c r="H173" s="40">
        <v>18.489999999999998</v>
      </c>
      <c r="I173" s="40">
        <v>32.93</v>
      </c>
      <c r="J173" s="40">
        <v>365.33</v>
      </c>
      <c r="K173" s="41" t="s">
        <v>99</v>
      </c>
      <c r="L173" s="40">
        <v>64.16</v>
      </c>
    </row>
    <row r="174" spans="1:12" ht="15.75" thickBot="1" x14ac:dyDescent="0.3">
      <c r="A174" s="23"/>
      <c r="B174" s="15"/>
      <c r="C174" s="22" t="s">
        <v>20</v>
      </c>
      <c r="D174" s="7" t="s">
        <v>30</v>
      </c>
      <c r="E174" s="42" t="s">
        <v>53</v>
      </c>
      <c r="F174" s="43">
        <v>200</v>
      </c>
      <c r="G174" s="43">
        <v>1</v>
      </c>
      <c r="H174" s="43">
        <v>0</v>
      </c>
      <c r="I174" s="43">
        <v>36.4</v>
      </c>
      <c r="J174" s="43">
        <v>144</v>
      </c>
      <c r="K174" s="44">
        <v>707</v>
      </c>
      <c r="L174" s="43">
        <v>11.5</v>
      </c>
    </row>
    <row r="175" spans="1:12" ht="15.75" thickBot="1" x14ac:dyDescent="0.3">
      <c r="A175" s="23"/>
      <c r="B175" s="15"/>
      <c r="C175" s="22" t="s">
        <v>20</v>
      </c>
      <c r="D175" s="7" t="s">
        <v>23</v>
      </c>
      <c r="E175" s="42" t="s">
        <v>49</v>
      </c>
      <c r="F175" s="43">
        <v>55</v>
      </c>
      <c r="G175" s="43">
        <v>4.0199999999999996</v>
      </c>
      <c r="H175" s="43">
        <v>1.355</v>
      </c>
      <c r="I175" s="43">
        <v>26.6</v>
      </c>
      <c r="J175" s="43">
        <v>135.80000000000001</v>
      </c>
      <c r="K175" s="44"/>
      <c r="L175" s="43">
        <v>3.92</v>
      </c>
    </row>
    <row r="176" spans="1:12" ht="15" x14ac:dyDescent="0.25">
      <c r="A176" s="23"/>
      <c r="B176" s="15"/>
      <c r="C176" s="22" t="s">
        <v>20</v>
      </c>
      <c r="D176" s="7" t="s">
        <v>24</v>
      </c>
      <c r="E176" s="42" t="s">
        <v>87</v>
      </c>
      <c r="F176" s="43">
        <v>130</v>
      </c>
      <c r="G176" s="43">
        <v>0.8</v>
      </c>
      <c r="H176" s="43">
        <v>0.6</v>
      </c>
      <c r="I176" s="43">
        <v>20.6</v>
      </c>
      <c r="J176" s="43">
        <v>67.599999999999994</v>
      </c>
      <c r="K176" s="44"/>
      <c r="L176" s="43">
        <v>28.5</v>
      </c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.75" customHeight="1" x14ac:dyDescent="0.25">
      <c r="A179" s="24"/>
      <c r="B179" s="17"/>
      <c r="C179" s="8"/>
      <c r="D179" s="18" t="s">
        <v>33</v>
      </c>
      <c r="E179" s="9"/>
      <c r="F179" s="19">
        <f>SUM(F173:F178)</f>
        <v>655</v>
      </c>
      <c r="G179" s="19">
        <f>SUM(G173:G178)</f>
        <v>20.470000000000002</v>
      </c>
      <c r="H179" s="19">
        <f>SUM(H173:H178)</f>
        <v>20.445</v>
      </c>
      <c r="I179" s="19">
        <f>SUM(I173:I178)</f>
        <v>116.53</v>
      </c>
      <c r="J179" s="19">
        <f>SUM(J173:J178)</f>
        <v>712.73</v>
      </c>
      <c r="K179" s="25"/>
      <c r="L179" s="19">
        <f>SUM(L173:L178)</f>
        <v>108.08</v>
      </c>
    </row>
    <row r="180" spans="1:12" ht="15" x14ac:dyDescent="0.25">
      <c r="A180" s="26">
        <f>A173</f>
        <v>2</v>
      </c>
      <c r="B180" s="13">
        <f>B173</f>
        <v>10</v>
      </c>
      <c r="C180" s="10" t="s">
        <v>25</v>
      </c>
      <c r="D180" s="7" t="s">
        <v>26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0" t="s">
        <v>25</v>
      </c>
      <c r="D181" s="7" t="s">
        <v>27</v>
      </c>
      <c r="E181" s="42" t="s">
        <v>86</v>
      </c>
      <c r="F181" s="43">
        <v>215</v>
      </c>
      <c r="G181" s="43">
        <v>5.75</v>
      </c>
      <c r="H181" s="43">
        <v>5.0999999999999996</v>
      </c>
      <c r="I181" s="43">
        <v>8.15</v>
      </c>
      <c r="J181" s="43">
        <v>95.6</v>
      </c>
      <c r="K181" s="44">
        <v>124</v>
      </c>
      <c r="L181" s="43">
        <v>14.32</v>
      </c>
    </row>
    <row r="182" spans="1:12" ht="15" x14ac:dyDescent="0.25">
      <c r="A182" s="23"/>
      <c r="B182" s="15"/>
      <c r="C182" s="10" t="s">
        <v>25</v>
      </c>
      <c r="D182" s="7" t="s">
        <v>28</v>
      </c>
      <c r="E182" s="42" t="s">
        <v>91</v>
      </c>
      <c r="F182" s="43">
        <v>170</v>
      </c>
      <c r="G182" s="43">
        <v>18.100000000000001</v>
      </c>
      <c r="H182" s="43">
        <v>13.85</v>
      </c>
      <c r="I182" s="43">
        <v>34</v>
      </c>
      <c r="J182" s="43">
        <v>338.6</v>
      </c>
      <c r="K182" s="44">
        <v>366</v>
      </c>
      <c r="L182" s="43">
        <v>64.23</v>
      </c>
    </row>
    <row r="183" spans="1:12" ht="15" x14ac:dyDescent="0.25">
      <c r="A183" s="23"/>
      <c r="B183" s="15"/>
      <c r="C183" s="10" t="s">
        <v>25</v>
      </c>
      <c r="D183" s="7" t="s">
        <v>29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0" t="s">
        <v>25</v>
      </c>
      <c r="D184" s="7" t="s">
        <v>30</v>
      </c>
      <c r="E184" s="42" t="s">
        <v>48</v>
      </c>
      <c r="F184" s="43">
        <v>200</v>
      </c>
      <c r="G184" s="43">
        <v>0.6</v>
      </c>
      <c r="H184" s="43">
        <v>0</v>
      </c>
      <c r="I184" s="43">
        <v>31.4</v>
      </c>
      <c r="J184" s="43">
        <v>124</v>
      </c>
      <c r="K184" s="44">
        <v>639</v>
      </c>
      <c r="L184" s="43">
        <v>6.56</v>
      </c>
    </row>
    <row r="185" spans="1:12" ht="15" x14ac:dyDescent="0.25">
      <c r="A185" s="23"/>
      <c r="B185" s="15"/>
      <c r="C185" s="10" t="s">
        <v>25</v>
      </c>
      <c r="D185" s="7" t="s">
        <v>31</v>
      </c>
      <c r="E185" s="42" t="s">
        <v>46</v>
      </c>
      <c r="F185" s="43">
        <v>35</v>
      </c>
      <c r="G185" s="43">
        <v>2.77</v>
      </c>
      <c r="H185" s="43">
        <v>1.26</v>
      </c>
      <c r="I185" s="43">
        <v>19.079999999999998</v>
      </c>
      <c r="J185" s="43">
        <v>100.1</v>
      </c>
      <c r="K185" s="44"/>
      <c r="L185" s="43">
        <v>3.08</v>
      </c>
    </row>
    <row r="186" spans="1:12" ht="15" x14ac:dyDescent="0.25">
      <c r="A186" s="23"/>
      <c r="B186" s="15"/>
      <c r="C186" s="10" t="s">
        <v>25</v>
      </c>
      <c r="D186" s="7" t="s">
        <v>32</v>
      </c>
      <c r="E186" s="42" t="s">
        <v>43</v>
      </c>
      <c r="F186" s="43">
        <v>25</v>
      </c>
      <c r="G186" s="43">
        <v>1.65</v>
      </c>
      <c r="H186" s="43">
        <v>0.27500000000000002</v>
      </c>
      <c r="I186" s="43">
        <v>10.25</v>
      </c>
      <c r="J186" s="43">
        <v>50</v>
      </c>
      <c r="K186" s="44"/>
      <c r="L186" s="43">
        <v>1.28</v>
      </c>
    </row>
    <row r="187" spans="1:12" ht="15" x14ac:dyDescent="0.25">
      <c r="A187" s="23"/>
      <c r="B187" s="15"/>
      <c r="C187" s="10" t="s">
        <v>25</v>
      </c>
      <c r="D187" s="7" t="s">
        <v>24</v>
      </c>
      <c r="E187" s="42" t="s">
        <v>87</v>
      </c>
      <c r="F187" s="43">
        <v>170</v>
      </c>
      <c r="G187" s="43">
        <v>0.8</v>
      </c>
      <c r="H187" s="43">
        <v>0.6</v>
      </c>
      <c r="I187" s="43">
        <v>20.6</v>
      </c>
      <c r="J187" s="43">
        <v>67.599999999999994</v>
      </c>
      <c r="K187" s="44"/>
      <c r="L187" s="43">
        <v>22.5</v>
      </c>
    </row>
    <row r="188" spans="1:12" ht="15" x14ac:dyDescent="0.25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4"/>
      <c r="B189" s="17"/>
      <c r="C189" s="8"/>
      <c r="D189" s="18" t="s">
        <v>33</v>
      </c>
      <c r="E189" s="9"/>
      <c r="F189" s="19">
        <f>SUM(F180:F188)</f>
        <v>815</v>
      </c>
      <c r="G189" s="19">
        <f t="shared" ref="G189:J189" si="74">SUM(G180:G188)</f>
        <v>29.67</v>
      </c>
      <c r="H189" s="19">
        <f t="shared" si="74"/>
        <v>21.085000000000001</v>
      </c>
      <c r="I189" s="19">
        <f t="shared" si="74"/>
        <v>123.47999999999999</v>
      </c>
      <c r="J189" s="19">
        <f t="shared" si="74"/>
        <v>775.90000000000009</v>
      </c>
      <c r="K189" s="25"/>
      <c r="L189" s="19">
        <f t="shared" ref="L189" si="75">SUM(L180:L188)</f>
        <v>111.97000000000001</v>
      </c>
    </row>
    <row r="190" spans="1:12" ht="15" x14ac:dyDescent="0.2">
      <c r="A190" s="29">
        <f>A173</f>
        <v>2</v>
      </c>
      <c r="B190" s="30">
        <f>B173</f>
        <v>10</v>
      </c>
      <c r="C190" s="60" t="s">
        <v>4</v>
      </c>
      <c r="D190" s="61"/>
      <c r="E190" s="31"/>
      <c r="F190" s="32">
        <f>F179+F189</f>
        <v>1470</v>
      </c>
      <c r="G190" s="32">
        <f t="shared" ref="G190" si="76">G179+G189</f>
        <v>50.14</v>
      </c>
      <c r="H190" s="32">
        <f t="shared" ref="H190" si="77">H179+H189</f>
        <v>41.53</v>
      </c>
      <c r="I190" s="32">
        <f t="shared" ref="I190" si="78">I179+I189</f>
        <v>240.01</v>
      </c>
      <c r="J190" s="32">
        <f t="shared" ref="J190:L190" si="79">J179+J189</f>
        <v>1488.63</v>
      </c>
      <c r="K190" s="32"/>
      <c r="L190" s="32">
        <f t="shared" si="79"/>
        <v>220.05</v>
      </c>
    </row>
    <row r="191" spans="1:12" x14ac:dyDescent="0.2">
      <c r="A191" s="27"/>
      <c r="B191" s="28"/>
      <c r="C191" s="62" t="s">
        <v>5</v>
      </c>
      <c r="D191" s="62"/>
      <c r="E191" s="62"/>
      <c r="F191" s="34">
        <f>(F23+F41+F60+F78+F97+F116+F135+F154+F172+F190)/(IF(F23=0,0,1)+IF(F41=0,0,1)+IF(F60=0,0,1)+IF(F78=0,0,1)+IF(F97=0,0,1)+IF(F116=0,0,1)+IF(F135=0,0,1)+IF(F154=0,0,1)+IF(F172=0,0,1)+IF(F190=0,0,1))</f>
        <v>1274.5</v>
      </c>
      <c r="G191" s="34">
        <f>(G23+G41+G60+G78+G97+G116+G135+G154+G172+G190)/(IF(G23=0,0,1)+IF(G41=0,0,1)+IF(G60=0,0,1)+IF(G78=0,0,1)+IF(G97=0,0,1)+IF(G116=0,0,1)+IF(G135=0,0,1)+IF(G154=0,0,1)+IF(G172=0,0,1)+IF(G190=0,0,1))</f>
        <v>50.867400000000004</v>
      </c>
      <c r="H191" s="34">
        <f>(H23+H41+H60+H78+H97+H116+H135+H154+H172+H190)/(IF(H23=0,0,1)+IF(H41=0,0,1)+IF(H60=0,0,1)+IF(H78=0,0,1)+IF(H97=0,0,1)+IF(H116=0,0,1)+IF(H135=0,0,1)+IF(H154=0,0,1)+IF(H172=0,0,1)+IF(H190=0,0,1))</f>
        <v>53.5364</v>
      </c>
      <c r="I191" s="34">
        <f>(I23+I41+I60+I78+I97+I116+I135+I154+I172+I190)/(IF(I23=0,0,1)+IF(I41=0,0,1)+IF(I60=0,0,1)+IF(I78=0,0,1)+IF(I97=0,0,1)+IF(I116=0,0,1)+IF(I135=0,0,1)+IF(I154=0,0,1)+IF(I172=0,0,1)+IF(I190=0,0,1))</f>
        <v>224.744</v>
      </c>
      <c r="J191" s="34">
        <f>(J23+J41+J60+J78+J97+J116+J135+J154+J172+J190)/(IF(J23=0,0,1)+IF(J41=0,0,1)+IF(J60=0,0,1)+IF(J78=0,0,1)+IF(J97=0,0,1)+IF(J116=0,0,1)+IF(J135=0,0,1)+IF(J154=0,0,1)+IF(J172=0,0,1)+IF(J190=0,0,1))</f>
        <v>1554.0720999999999</v>
      </c>
      <c r="K191" s="34"/>
      <c r="L191" s="34">
        <f>(L23+L41+L60+L78+L97+L116+L135+L154+L172+L190)/(IF(L23=0,0,1)+IF(L41=0,0,1)+IF(L60=0,0,1)+IF(L78=0,0,1)+IF(L97=0,0,1)+IF(L116=0,0,1)+IF(L135=0,0,1)+IF(L154=0,0,1)+IF(L172=0,0,1)+IF(L190=0,0,1))</f>
        <v>167.99999999999997</v>
      </c>
    </row>
  </sheetData>
  <sheetProtection formatCells="0" formatColumns="0" formatRows="0" insertColumns="0" insertRows="0" insertHyperlinks="0" deleteColumns="0" deleteRows="0"/>
  <mergeCells count="14">
    <mergeCell ref="C78:D78"/>
    <mergeCell ref="C97:D97"/>
    <mergeCell ref="C23:D23"/>
    <mergeCell ref="C191:E191"/>
    <mergeCell ref="C190:D190"/>
    <mergeCell ref="C116:D116"/>
    <mergeCell ref="C135:D135"/>
    <mergeCell ref="C154:D154"/>
    <mergeCell ref="C172:D172"/>
    <mergeCell ref="C1:E1"/>
    <mergeCell ref="H1:K1"/>
    <mergeCell ref="H2:K2"/>
    <mergeCell ref="C41:D41"/>
    <mergeCell ref="C60:D6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2024-11-05T07:12:32Z</dcterms:modified>
</cp:coreProperties>
</file>